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<sst xmlns="http://schemas.openxmlformats.org/spreadsheetml/2006/main" count="218" uniqueCount="116">
  <si>
    <t>Ж14</t>
  </si>
  <si>
    <t>Якименко</t>
  </si>
  <si>
    <t>Анна</t>
  </si>
  <si>
    <t>№</t>
  </si>
  <si>
    <t>Ф.</t>
  </si>
  <si>
    <t>И.</t>
  </si>
  <si>
    <t>Команда</t>
  </si>
  <si>
    <t>Кристина</t>
  </si>
  <si>
    <t>Братчина</t>
  </si>
  <si>
    <t>Алена</t>
  </si>
  <si>
    <t>БОЦДЮТиЭ</t>
  </si>
  <si>
    <t>Усова</t>
  </si>
  <si>
    <t>Светлана</t>
  </si>
  <si>
    <t>Ж16</t>
  </si>
  <si>
    <t>Анастасия</t>
  </si>
  <si>
    <t>Спартак</t>
  </si>
  <si>
    <t>Коробейник</t>
  </si>
  <si>
    <t>Дарья</t>
  </si>
  <si>
    <t>Екатерина</t>
  </si>
  <si>
    <t>Ж18</t>
  </si>
  <si>
    <t>М14</t>
  </si>
  <si>
    <t>Леонов</t>
  </si>
  <si>
    <t>Дмитрий</t>
  </si>
  <si>
    <t>Азаров</t>
  </si>
  <si>
    <t>Михаил</t>
  </si>
  <si>
    <t>Кулешов</t>
  </si>
  <si>
    <t>Андрей</t>
  </si>
  <si>
    <t>Павел</t>
  </si>
  <si>
    <t>Александр</t>
  </si>
  <si>
    <t>Иван</t>
  </si>
  <si>
    <t>М16</t>
  </si>
  <si>
    <t>Максим</t>
  </si>
  <si>
    <t>М18</t>
  </si>
  <si>
    <t>Шмайлова</t>
  </si>
  <si>
    <t>Григорьева</t>
  </si>
  <si>
    <t>Сульженко</t>
  </si>
  <si>
    <t>Изотова</t>
  </si>
  <si>
    <t>Ольга</t>
  </si>
  <si>
    <t>Цыбульник</t>
  </si>
  <si>
    <t>Честова</t>
  </si>
  <si>
    <t>Сапронова</t>
  </si>
  <si>
    <t>Бугаев</t>
  </si>
  <si>
    <t>Данил</t>
  </si>
  <si>
    <t>Аркатов</t>
  </si>
  <si>
    <t xml:space="preserve">Шляев  </t>
  </si>
  <si>
    <t>Мещеряков</t>
  </si>
  <si>
    <t>Владислав</t>
  </si>
  <si>
    <t>Яковлевский</t>
  </si>
  <si>
    <t>Коротких</t>
  </si>
  <si>
    <t>Ахмедов</t>
  </si>
  <si>
    <t>Тимур</t>
  </si>
  <si>
    <t>Перепелица</t>
  </si>
  <si>
    <t>Мария</t>
  </si>
  <si>
    <t>Шебекино</t>
  </si>
  <si>
    <t>Коваленко</t>
  </si>
  <si>
    <t>Ракова</t>
  </si>
  <si>
    <t>Романцова</t>
  </si>
  <si>
    <t>Алехина</t>
  </si>
  <si>
    <t>Мерзликина</t>
  </si>
  <si>
    <t>Владислава</t>
  </si>
  <si>
    <t>СДЮСШОР 8</t>
  </si>
  <si>
    <t>Губкин</t>
  </si>
  <si>
    <t>Скачкова</t>
  </si>
  <si>
    <t>Татьяна</t>
  </si>
  <si>
    <t>Горяинова</t>
  </si>
  <si>
    <t>Кислая</t>
  </si>
  <si>
    <t>Алла</t>
  </si>
  <si>
    <t>Безруков</t>
  </si>
  <si>
    <t>Роганин</t>
  </si>
  <si>
    <t>Артур</t>
  </si>
  <si>
    <t>Кайдалов</t>
  </si>
  <si>
    <t>Геннадий</t>
  </si>
  <si>
    <t>Решетников</t>
  </si>
  <si>
    <t>Даниил</t>
  </si>
  <si>
    <t>Писаренко</t>
  </si>
  <si>
    <t>Антон</t>
  </si>
  <si>
    <t>Чан</t>
  </si>
  <si>
    <t>Чепурных</t>
  </si>
  <si>
    <t>Евгений</t>
  </si>
  <si>
    <t>Бершаков</t>
  </si>
  <si>
    <t>Симоненко</t>
  </si>
  <si>
    <t>Малышев</t>
  </si>
  <si>
    <t>Великих</t>
  </si>
  <si>
    <t>Вячеслав</t>
  </si>
  <si>
    <t>Оплетин</t>
  </si>
  <si>
    <t>Давид</t>
  </si>
  <si>
    <t>Михайлов</t>
  </si>
  <si>
    <t>Юрий</t>
  </si>
  <si>
    <t xml:space="preserve">Текущий ранг  по группам МЖ 14-18 </t>
  </si>
  <si>
    <t>(май 2013)</t>
  </si>
  <si>
    <t>Полякова</t>
  </si>
  <si>
    <t>Наталья</t>
  </si>
  <si>
    <t xml:space="preserve">Мясковецкая </t>
  </si>
  <si>
    <t>Бабухина</t>
  </si>
  <si>
    <t>* коэф. 1,1</t>
  </si>
  <si>
    <t>Истомина</t>
  </si>
  <si>
    <t>Позднякова</t>
  </si>
  <si>
    <t>Марина</t>
  </si>
  <si>
    <t>Яковлевский р-н</t>
  </si>
  <si>
    <t>Сумма</t>
  </si>
  <si>
    <t>Гончаров</t>
  </si>
  <si>
    <t>Назаров</t>
  </si>
  <si>
    <t>Денис</t>
  </si>
  <si>
    <t>Курасов</t>
  </si>
  <si>
    <t>Кирилл</t>
  </si>
  <si>
    <t>Коровин</t>
  </si>
  <si>
    <t>Сергей</t>
  </si>
  <si>
    <t>Лаптев</t>
  </si>
  <si>
    <t>Илья</t>
  </si>
  <si>
    <t>Балюков</t>
  </si>
  <si>
    <t>Савченко</t>
  </si>
  <si>
    <t>Глеб</t>
  </si>
  <si>
    <t>8 мая-финал кросса.г. Пермь</t>
  </si>
  <si>
    <t>10 мая-финал спринта.г.Пермь</t>
  </si>
  <si>
    <t>11 мая-финал общий старт. Г.Пермь</t>
  </si>
  <si>
    <t>18-19 мая ЧО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</si>
</sst>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0;[Red]0.0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0" xfId="0" applyNumberFormat="1" applyFill="1" applyBorder="1" applyAlignment="1">
      <alignment horizontal="center"/>
    </xf>
    <xf numFmtId="21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PageLayoutView="0" workbookViewId="0" topLeftCell="A16">
      <selection activeCell="B84" sqref="B84"/>
    </sheetView>
  </sheetViews>
  <sheetFormatPr defaultColWidth="9.00390625" defaultRowHeight="12.75"/>
  <cols>
    <col min="1" max="1" width="5.125" style="1" customWidth="1"/>
    <col min="2" max="2" width="13.25390625" style="0" customWidth="1"/>
    <col min="3" max="3" width="11.375" style="0" customWidth="1"/>
    <col min="4" max="4" width="15.125" style="0" customWidth="1"/>
    <col min="5" max="6" width="10.625" style="1" hidden="1" customWidth="1"/>
    <col min="7" max="8" width="10.25390625" style="1" customWidth="1"/>
    <col min="9" max="9" width="10.125" style="1" hidden="1" customWidth="1"/>
    <col min="10" max="10" width="10.375" style="1" hidden="1" customWidth="1"/>
    <col min="11" max="12" width="10.25390625" style="1" customWidth="1"/>
    <col min="13" max="13" width="10.25390625" style="1" hidden="1" customWidth="1"/>
    <col min="14" max="14" width="10.75390625" style="1" hidden="1" customWidth="1"/>
    <col min="15" max="16" width="10.25390625" style="1" customWidth="1"/>
    <col min="17" max="18" width="10.25390625" style="26" hidden="1" customWidth="1"/>
    <col min="19" max="19" width="10.25390625" style="1" customWidth="1"/>
    <col min="20" max="21" width="10.25390625" style="26" hidden="1" customWidth="1"/>
    <col min="22" max="22" width="10.25390625" style="1" customWidth="1"/>
    <col min="23" max="23" width="13.375" style="1" customWidth="1"/>
  </cols>
  <sheetData>
    <row r="1" spans="1:12" ht="15.75">
      <c r="A1" s="27" t="s">
        <v>88</v>
      </c>
      <c r="B1" s="27"/>
      <c r="C1" s="27"/>
      <c r="D1" s="27"/>
      <c r="E1" s="27"/>
      <c r="F1" s="27"/>
      <c r="G1" s="27"/>
      <c r="H1" s="25"/>
      <c r="K1" s="5" t="s">
        <v>89</v>
      </c>
      <c r="L1" s="5"/>
    </row>
    <row r="3" ht="12.75">
      <c r="A3" s="5" t="s">
        <v>0</v>
      </c>
    </row>
    <row r="5" spans="1:23" ht="12.75">
      <c r="A5" s="2" t="s">
        <v>3</v>
      </c>
      <c r="B5" s="3" t="s">
        <v>4</v>
      </c>
      <c r="C5" s="3" t="s">
        <v>5</v>
      </c>
      <c r="D5" s="3" t="s">
        <v>6</v>
      </c>
      <c r="E5" s="13"/>
      <c r="F5" s="13"/>
      <c r="G5" s="13">
        <v>41402</v>
      </c>
      <c r="H5" s="13" t="s">
        <v>94</v>
      </c>
      <c r="I5" s="13"/>
      <c r="J5" s="13"/>
      <c r="K5" s="13">
        <v>41412</v>
      </c>
      <c r="L5" s="13"/>
      <c r="M5" s="13"/>
      <c r="N5" s="13"/>
      <c r="O5" s="13">
        <v>41413</v>
      </c>
      <c r="P5" s="13"/>
      <c r="Q5" s="16"/>
      <c r="R5" s="16"/>
      <c r="S5" s="13"/>
      <c r="T5" s="16"/>
      <c r="U5" s="16"/>
      <c r="V5" s="13"/>
      <c r="W5" s="2" t="s">
        <v>99</v>
      </c>
    </row>
    <row r="6" spans="1:23" ht="12.75">
      <c r="A6" s="2">
        <v>1</v>
      </c>
      <c r="B6" s="6" t="s">
        <v>55</v>
      </c>
      <c r="C6" s="6" t="s">
        <v>9</v>
      </c>
      <c r="D6" s="6" t="s">
        <v>53</v>
      </c>
      <c r="E6" s="14">
        <v>0.01877314814814815</v>
      </c>
      <c r="F6" s="14">
        <v>0.01877314814814815</v>
      </c>
      <c r="G6" s="4">
        <f>300-F6/E6*100</f>
        <v>200</v>
      </c>
      <c r="H6" s="4">
        <f>G6*1.1</f>
        <v>220.00000000000003</v>
      </c>
      <c r="I6" s="14">
        <v>0.015462962962962963</v>
      </c>
      <c r="J6" s="14">
        <v>0.015856481481481482</v>
      </c>
      <c r="K6" s="4">
        <f>300-J6/I6*100</f>
        <v>197.4550898203593</v>
      </c>
      <c r="L6" s="4"/>
      <c r="M6" s="14">
        <v>0.0245023148148148</v>
      </c>
      <c r="N6" s="14">
        <v>0.03155092592592592</v>
      </c>
      <c r="O6" s="4">
        <f>300-N6/M6*100</f>
        <v>171.23287671232873</v>
      </c>
      <c r="P6" s="4"/>
      <c r="Q6" s="16"/>
      <c r="R6" s="16"/>
      <c r="S6" s="4"/>
      <c r="T6" s="16"/>
      <c r="U6" s="16"/>
      <c r="V6" s="4"/>
      <c r="W6" s="2"/>
    </row>
    <row r="7" spans="1:23" ht="12.75">
      <c r="A7" s="2">
        <v>2</v>
      </c>
      <c r="B7" s="6" t="s">
        <v>34</v>
      </c>
      <c r="C7" s="6" t="s">
        <v>14</v>
      </c>
      <c r="D7" s="6" t="s">
        <v>10</v>
      </c>
      <c r="E7" s="14"/>
      <c r="F7" s="14"/>
      <c r="G7" s="4"/>
      <c r="H7" s="4"/>
      <c r="I7" s="14"/>
      <c r="J7" s="14"/>
      <c r="K7" s="4"/>
      <c r="L7" s="4"/>
      <c r="M7" s="14">
        <v>0.024502314814814814</v>
      </c>
      <c r="N7" s="14">
        <v>0.024502314814814814</v>
      </c>
      <c r="O7" s="4">
        <f aca="true" t="shared" si="0" ref="O7:O17">300-N7/M7*100</f>
        <v>200</v>
      </c>
      <c r="P7" s="4"/>
      <c r="Q7" s="16"/>
      <c r="R7" s="16"/>
      <c r="S7" s="4"/>
      <c r="T7" s="16"/>
      <c r="U7" s="16"/>
      <c r="V7" s="4"/>
      <c r="W7" s="15"/>
    </row>
    <row r="8" spans="1:23" ht="12.75">
      <c r="A8" s="2">
        <v>3</v>
      </c>
      <c r="B8" s="6" t="s">
        <v>36</v>
      </c>
      <c r="C8" s="6" t="s">
        <v>37</v>
      </c>
      <c r="D8" s="6" t="s">
        <v>10</v>
      </c>
      <c r="E8" s="14"/>
      <c r="F8" s="14"/>
      <c r="G8" s="4"/>
      <c r="H8" s="4"/>
      <c r="I8" s="14">
        <v>0.015462962962962963</v>
      </c>
      <c r="J8" s="14">
        <v>0.02144675925925926</v>
      </c>
      <c r="K8" s="4">
        <f aca="true" t="shared" si="1" ref="K8:K15">300-J8/I8*100</f>
        <v>161.30239520958082</v>
      </c>
      <c r="L8" s="4"/>
      <c r="M8" s="14">
        <v>0.024502314814814814</v>
      </c>
      <c r="N8" s="14">
        <v>0.03918981481481481</v>
      </c>
      <c r="O8" s="4">
        <f t="shared" si="0"/>
        <v>140.05668398677375</v>
      </c>
      <c r="P8" s="4"/>
      <c r="Q8" s="16"/>
      <c r="R8" s="16"/>
      <c r="S8" s="4"/>
      <c r="T8" s="16"/>
      <c r="U8" s="16"/>
      <c r="V8" s="4"/>
      <c r="W8" s="15"/>
    </row>
    <row r="9" spans="1:23" ht="12.75">
      <c r="A9" s="2">
        <v>4</v>
      </c>
      <c r="B9" s="6" t="s">
        <v>56</v>
      </c>
      <c r="C9" s="6" t="s">
        <v>18</v>
      </c>
      <c r="D9" s="6" t="s">
        <v>53</v>
      </c>
      <c r="E9" s="14"/>
      <c r="F9" s="14"/>
      <c r="G9" s="4"/>
      <c r="H9" s="4"/>
      <c r="I9" s="14">
        <v>0.015462962962963</v>
      </c>
      <c r="J9" s="14">
        <v>0.029826388888888892</v>
      </c>
      <c r="K9" s="4">
        <f t="shared" si="1"/>
        <v>107.11077844311421</v>
      </c>
      <c r="L9" s="4"/>
      <c r="M9" s="14">
        <v>0.0245023148148148</v>
      </c>
      <c r="N9" s="14">
        <v>0.04040509259259259</v>
      </c>
      <c r="O9" s="4">
        <f t="shared" si="0"/>
        <v>135.09683514407172</v>
      </c>
      <c r="P9" s="4"/>
      <c r="Q9" s="16"/>
      <c r="R9" s="16"/>
      <c r="S9" s="4"/>
      <c r="T9" s="16"/>
      <c r="U9" s="16"/>
      <c r="V9" s="4"/>
      <c r="W9" s="15"/>
    </row>
    <row r="10" spans="1:23" ht="12.75">
      <c r="A10" s="2">
        <v>5</v>
      </c>
      <c r="B10" s="3" t="s">
        <v>35</v>
      </c>
      <c r="C10" s="3" t="s">
        <v>7</v>
      </c>
      <c r="D10" s="3" t="s">
        <v>10</v>
      </c>
      <c r="E10" s="14"/>
      <c r="F10" s="14"/>
      <c r="G10" s="4"/>
      <c r="H10" s="4"/>
      <c r="I10" s="14">
        <v>0.015462962962963</v>
      </c>
      <c r="J10" s="14">
        <v>0.018796296296296297</v>
      </c>
      <c r="K10" s="4">
        <f t="shared" si="1"/>
        <v>178.44311377245538</v>
      </c>
      <c r="L10" s="4"/>
      <c r="M10" s="14">
        <v>0.0245023148148148</v>
      </c>
      <c r="N10" s="14">
        <v>0.03497685185185185</v>
      </c>
      <c r="O10" s="4">
        <f t="shared" si="0"/>
        <v>157.2508266414737</v>
      </c>
      <c r="P10" s="4"/>
      <c r="Q10" s="16"/>
      <c r="R10" s="16"/>
      <c r="S10" s="4"/>
      <c r="T10" s="16"/>
      <c r="U10" s="16"/>
      <c r="V10" s="4"/>
      <c r="W10" s="15"/>
    </row>
    <row r="11" spans="1:23" ht="12.75">
      <c r="A11" s="2">
        <v>6</v>
      </c>
      <c r="B11" s="6" t="s">
        <v>51</v>
      </c>
      <c r="C11" s="6" t="s">
        <v>52</v>
      </c>
      <c r="D11" s="6" t="s">
        <v>53</v>
      </c>
      <c r="E11" s="14"/>
      <c r="F11" s="14"/>
      <c r="G11" s="4"/>
      <c r="H11" s="4"/>
      <c r="I11" s="14">
        <v>0.015462962962963</v>
      </c>
      <c r="J11" s="14">
        <v>0.015462962962962963</v>
      </c>
      <c r="K11" s="4">
        <f t="shared" si="1"/>
        <v>200.00000000000023</v>
      </c>
      <c r="L11" s="4"/>
      <c r="M11" s="14">
        <v>0.0245023148148148</v>
      </c>
      <c r="N11" s="14">
        <v>0.03902777777777778</v>
      </c>
      <c r="O11" s="4">
        <f t="shared" si="0"/>
        <v>140.71799716580057</v>
      </c>
      <c r="P11" s="4"/>
      <c r="Q11" s="16"/>
      <c r="R11" s="16"/>
      <c r="S11" s="4"/>
      <c r="T11" s="16"/>
      <c r="U11" s="16"/>
      <c r="V11" s="4"/>
      <c r="W11" s="15"/>
    </row>
    <row r="12" spans="1:23" ht="12.75">
      <c r="A12" s="2">
        <v>7</v>
      </c>
      <c r="B12" s="6" t="s">
        <v>57</v>
      </c>
      <c r="C12" s="6" t="s">
        <v>18</v>
      </c>
      <c r="D12" s="6" t="s">
        <v>10</v>
      </c>
      <c r="E12" s="14"/>
      <c r="F12" s="14"/>
      <c r="G12" s="4"/>
      <c r="H12" s="4"/>
      <c r="I12" s="14"/>
      <c r="J12" s="14"/>
      <c r="K12" s="4"/>
      <c r="L12" s="4"/>
      <c r="M12" s="14">
        <v>0.0245023148148148</v>
      </c>
      <c r="N12" s="14">
        <v>0.028113425925925927</v>
      </c>
      <c r="O12" s="4">
        <f t="shared" si="0"/>
        <v>185.26216343882845</v>
      </c>
      <c r="P12" s="4"/>
      <c r="Q12" s="16"/>
      <c r="R12" s="16"/>
      <c r="S12" s="4"/>
      <c r="T12" s="16"/>
      <c r="U12" s="16"/>
      <c r="V12" s="4"/>
      <c r="W12" s="15"/>
    </row>
    <row r="13" spans="1:23" ht="12.75">
      <c r="A13" s="2">
        <v>8</v>
      </c>
      <c r="B13" s="6" t="s">
        <v>54</v>
      </c>
      <c r="C13" s="6" t="s">
        <v>14</v>
      </c>
      <c r="D13" s="6" t="s">
        <v>10</v>
      </c>
      <c r="E13" s="14"/>
      <c r="F13" s="14"/>
      <c r="G13" s="4"/>
      <c r="H13" s="4"/>
      <c r="I13" s="14">
        <v>0.015462962962963</v>
      </c>
      <c r="J13" s="14">
        <v>0.02008101851851852</v>
      </c>
      <c r="K13" s="4">
        <f t="shared" si="1"/>
        <v>170.13473053892244</v>
      </c>
      <c r="L13" s="4"/>
      <c r="M13" s="14">
        <v>0.0245023148148148</v>
      </c>
      <c r="N13" s="14">
        <v>0.04206018518518518</v>
      </c>
      <c r="O13" s="4">
        <f t="shared" si="0"/>
        <v>128.34199338686813</v>
      </c>
      <c r="P13" s="4"/>
      <c r="Q13" s="16"/>
      <c r="R13" s="16"/>
      <c r="S13" s="4"/>
      <c r="T13" s="16"/>
      <c r="U13" s="16"/>
      <c r="V13" s="4"/>
      <c r="W13" s="15"/>
    </row>
    <row r="14" spans="1:23" ht="12.75">
      <c r="A14" s="2">
        <v>9</v>
      </c>
      <c r="B14" s="6" t="s">
        <v>58</v>
      </c>
      <c r="C14" s="6" t="s">
        <v>59</v>
      </c>
      <c r="D14" s="6" t="s">
        <v>60</v>
      </c>
      <c r="E14" s="14"/>
      <c r="F14" s="14"/>
      <c r="G14" s="4"/>
      <c r="H14" s="4"/>
      <c r="I14" s="14">
        <v>0.015462962962963</v>
      </c>
      <c r="J14" s="14">
        <v>0.02466435185185185</v>
      </c>
      <c r="K14" s="4">
        <f t="shared" si="1"/>
        <v>140.49401197604828</v>
      </c>
      <c r="L14" s="4"/>
      <c r="M14" s="14">
        <v>0.0245023148148148</v>
      </c>
      <c r="N14" s="14">
        <v>0.03443287037037037</v>
      </c>
      <c r="O14" s="4">
        <f t="shared" si="0"/>
        <v>159.47094945677838</v>
      </c>
      <c r="P14" s="4"/>
      <c r="Q14" s="16"/>
      <c r="R14" s="16"/>
      <c r="S14" s="4"/>
      <c r="T14" s="16"/>
      <c r="U14" s="16"/>
      <c r="V14" s="4"/>
      <c r="W14" s="15"/>
    </row>
    <row r="15" spans="1:23" ht="12.75">
      <c r="A15" s="2">
        <v>10</v>
      </c>
      <c r="B15" s="6" t="s">
        <v>90</v>
      </c>
      <c r="C15" s="6" t="s">
        <v>91</v>
      </c>
      <c r="D15" s="6" t="s">
        <v>53</v>
      </c>
      <c r="E15" s="14"/>
      <c r="F15" s="14"/>
      <c r="G15" s="4"/>
      <c r="H15" s="4"/>
      <c r="I15" s="14">
        <v>0.015462962962963</v>
      </c>
      <c r="J15" s="14">
        <v>0.022615740740740742</v>
      </c>
      <c r="K15" s="4">
        <f t="shared" si="1"/>
        <v>153.74251497006023</v>
      </c>
      <c r="L15" s="4"/>
      <c r="M15" s="14">
        <v>0.0245023148148148</v>
      </c>
      <c r="N15" s="14">
        <v>0.06591435185185185</v>
      </c>
      <c r="O15" s="4">
        <f t="shared" si="0"/>
        <v>30.987246102975746</v>
      </c>
      <c r="P15" s="4"/>
      <c r="Q15" s="16"/>
      <c r="R15" s="16"/>
      <c r="S15" s="4"/>
      <c r="T15" s="16"/>
      <c r="U15" s="16"/>
      <c r="V15" s="4"/>
      <c r="W15" s="15"/>
    </row>
    <row r="16" spans="1:23" ht="12.75">
      <c r="A16" s="2">
        <v>11</v>
      </c>
      <c r="B16" s="6" t="s">
        <v>92</v>
      </c>
      <c r="C16" s="6" t="s">
        <v>7</v>
      </c>
      <c r="D16" s="6" t="s">
        <v>10</v>
      </c>
      <c r="E16" s="14"/>
      <c r="F16" s="14"/>
      <c r="G16" s="4"/>
      <c r="H16" s="4"/>
      <c r="I16" s="14">
        <v>0.015462962962963</v>
      </c>
      <c r="J16" s="14">
        <v>0.032824074074074075</v>
      </c>
      <c r="K16" s="4">
        <f>300-J16/I16*100</f>
        <v>87.72455089820409</v>
      </c>
      <c r="L16" s="4"/>
      <c r="M16" s="14">
        <v>0.0245023148148148</v>
      </c>
      <c r="N16" s="14">
        <v>0.050381944444444444</v>
      </c>
      <c r="O16" s="4">
        <f t="shared" si="0"/>
        <v>94.37883797827104</v>
      </c>
      <c r="P16" s="4"/>
      <c r="Q16" s="16"/>
      <c r="R16" s="16"/>
      <c r="S16" s="4"/>
      <c r="T16" s="16"/>
      <c r="U16" s="16"/>
      <c r="V16" s="4"/>
      <c r="W16" s="15"/>
    </row>
    <row r="17" spans="1:23" ht="12.75">
      <c r="A17" s="2">
        <v>12</v>
      </c>
      <c r="B17" s="6" t="s">
        <v>93</v>
      </c>
      <c r="C17" s="6" t="s">
        <v>17</v>
      </c>
      <c r="D17" s="6" t="s">
        <v>10</v>
      </c>
      <c r="E17" s="14"/>
      <c r="F17" s="14"/>
      <c r="G17" s="4"/>
      <c r="H17" s="4"/>
      <c r="I17" s="14">
        <v>0.015462962962963</v>
      </c>
      <c r="J17" s="14">
        <v>0.03629629629629629</v>
      </c>
      <c r="K17" s="4">
        <f>300-J17/I17*100</f>
        <v>65.26946107784491</v>
      </c>
      <c r="L17" s="4"/>
      <c r="M17" s="14">
        <v>0.0245023148148148</v>
      </c>
      <c r="N17" s="14">
        <v>0.050902777777777776</v>
      </c>
      <c r="O17" s="4">
        <f t="shared" si="0"/>
        <v>92.2531884742559</v>
      </c>
      <c r="P17" s="4"/>
      <c r="Q17" s="16"/>
      <c r="R17" s="16"/>
      <c r="S17" s="4"/>
      <c r="T17" s="16"/>
      <c r="U17" s="16"/>
      <c r="V17" s="4"/>
      <c r="W17" s="15"/>
    </row>
    <row r="19" ht="12.75">
      <c r="A19" s="5" t="s">
        <v>13</v>
      </c>
    </row>
    <row r="21" spans="1:23" ht="12.75">
      <c r="A21" s="2" t="s">
        <v>3</v>
      </c>
      <c r="B21" s="3" t="s">
        <v>4</v>
      </c>
      <c r="C21" s="3" t="s">
        <v>5</v>
      </c>
      <c r="D21" s="3" t="s">
        <v>6</v>
      </c>
      <c r="E21" s="13"/>
      <c r="F21" s="13"/>
      <c r="G21" s="13">
        <v>41402</v>
      </c>
      <c r="H21" s="13" t="s">
        <v>94</v>
      </c>
      <c r="I21" s="13"/>
      <c r="J21" s="13"/>
      <c r="K21" s="13">
        <v>41404</v>
      </c>
      <c r="L21" s="13" t="s">
        <v>94</v>
      </c>
      <c r="M21" s="13"/>
      <c r="N21" s="13"/>
      <c r="O21" s="13">
        <v>41405</v>
      </c>
      <c r="P21" s="13" t="s">
        <v>94</v>
      </c>
      <c r="Q21" s="16"/>
      <c r="R21" s="16"/>
      <c r="S21" s="13">
        <v>41412</v>
      </c>
      <c r="T21" s="16"/>
      <c r="U21" s="16"/>
      <c r="V21" s="13">
        <v>41413</v>
      </c>
      <c r="W21" s="2" t="s">
        <v>99</v>
      </c>
    </row>
    <row r="22" spans="1:23" ht="12.75">
      <c r="A22" s="2">
        <v>1</v>
      </c>
      <c r="B22" s="3" t="s">
        <v>38</v>
      </c>
      <c r="C22" s="3" t="s">
        <v>14</v>
      </c>
      <c r="D22" s="3" t="s">
        <v>15</v>
      </c>
      <c r="E22" s="14">
        <v>0.02601851851851852</v>
      </c>
      <c r="F22" s="14">
        <v>0.029201388888888888</v>
      </c>
      <c r="G22" s="4">
        <f>300-F22/E22*100</f>
        <v>187.76690391459078</v>
      </c>
      <c r="H22" s="4">
        <f>G22*1.1</f>
        <v>206.54359430604987</v>
      </c>
      <c r="I22" s="14">
        <v>0.008425925925925925</v>
      </c>
      <c r="J22" s="14">
        <v>0.008425925925925925</v>
      </c>
      <c r="K22" s="4">
        <f>300-J22/I22*100</f>
        <v>200</v>
      </c>
      <c r="L22" s="4">
        <f>K22*1.1</f>
        <v>220.00000000000003</v>
      </c>
      <c r="M22" s="14">
        <v>0.016585648148148148</v>
      </c>
      <c r="N22" s="14">
        <v>0.01673611111111111</v>
      </c>
      <c r="O22" s="4">
        <f>300-N22/M22*100</f>
        <v>199.09281228192603</v>
      </c>
      <c r="P22" s="4">
        <f>O22*1.1</f>
        <v>219.00209351011864</v>
      </c>
      <c r="Q22" s="16">
        <v>0.03833333333333334</v>
      </c>
      <c r="R22" s="16"/>
      <c r="S22" s="4"/>
      <c r="T22" s="16"/>
      <c r="U22" s="16"/>
      <c r="V22" s="4"/>
      <c r="W22" s="15"/>
    </row>
    <row r="23" spans="1:23" ht="12.75">
      <c r="A23" s="2">
        <v>2</v>
      </c>
      <c r="B23" t="s">
        <v>39</v>
      </c>
      <c r="C23" s="3" t="s">
        <v>2</v>
      </c>
      <c r="D23" s="3" t="s">
        <v>10</v>
      </c>
      <c r="E23" s="14">
        <v>0.02601851851851852</v>
      </c>
      <c r="F23" s="14">
        <v>0.029861111111111113</v>
      </c>
      <c r="G23" s="4">
        <f>300-F23/E23*100</f>
        <v>185.23131672597867</v>
      </c>
      <c r="H23" s="4">
        <f>G23*1.1</f>
        <v>203.75444839857656</v>
      </c>
      <c r="I23" s="14">
        <v>0.008425925925925925</v>
      </c>
      <c r="J23" s="14">
        <v>0.008877314814814815</v>
      </c>
      <c r="K23" s="4">
        <f>300-J23/I23*100</f>
        <v>194.6428571428571</v>
      </c>
      <c r="L23" s="4">
        <f>K23*1.1</f>
        <v>214.10714285714283</v>
      </c>
      <c r="M23" s="14">
        <v>0.016585648148148148</v>
      </c>
      <c r="N23" s="14">
        <v>0.016585648148148148</v>
      </c>
      <c r="O23" s="4">
        <f>300-N23/M23*100</f>
        <v>200</v>
      </c>
      <c r="P23" s="4">
        <f>O23*1.1</f>
        <v>220.00000000000003</v>
      </c>
      <c r="Q23" s="16">
        <v>0.03833333333333334</v>
      </c>
      <c r="R23" s="16">
        <v>0.03833333333333334</v>
      </c>
      <c r="S23" s="4">
        <f>300-R23/Q23*100</f>
        <v>200</v>
      </c>
      <c r="T23" s="16">
        <v>0.03819444444444444</v>
      </c>
      <c r="U23" s="16">
        <v>0.04255787037037037</v>
      </c>
      <c r="V23" s="4">
        <f>300-U23/T23*100</f>
        <v>188.57575757575756</v>
      </c>
      <c r="W23" s="15"/>
    </row>
    <row r="24" spans="1:23" ht="12.75">
      <c r="A24" s="2">
        <v>3</v>
      </c>
      <c r="B24" s="3" t="s">
        <v>11</v>
      </c>
      <c r="C24" s="3" t="s">
        <v>12</v>
      </c>
      <c r="D24" s="3" t="s">
        <v>10</v>
      </c>
      <c r="E24" s="14">
        <v>0.0260185185185185</v>
      </c>
      <c r="F24" s="14">
        <v>0.03302083333333333</v>
      </c>
      <c r="G24" s="4">
        <f>300-F24/E24*100</f>
        <v>173.08718861209957</v>
      </c>
      <c r="H24" s="4">
        <f>G24*1.1</f>
        <v>190.39590747330953</v>
      </c>
      <c r="I24" s="14">
        <v>0.00842592592592593</v>
      </c>
      <c r="J24" s="14">
        <v>0.010706018518518517</v>
      </c>
      <c r="K24" s="4">
        <f>300-J24/I24*100</f>
        <v>172.93956043956052</v>
      </c>
      <c r="L24" s="4">
        <f>K24*1.1</f>
        <v>190.23351648351658</v>
      </c>
      <c r="M24" s="14">
        <v>0.0165856481481481</v>
      </c>
      <c r="N24" s="14">
        <v>0.017592592592592594</v>
      </c>
      <c r="O24" s="4">
        <f>300-N24/M24*100</f>
        <v>193.9288206559662</v>
      </c>
      <c r="P24" s="4">
        <f>O24*1.1</f>
        <v>213.32170272156284</v>
      </c>
      <c r="Q24" s="16">
        <v>0.0383333333333333</v>
      </c>
      <c r="R24" s="16">
        <v>0.040729166666666664</v>
      </c>
      <c r="S24" s="4">
        <f>300-R24/Q24*100</f>
        <v>193.74999999999994</v>
      </c>
      <c r="T24" s="16">
        <v>0.0381944444444444</v>
      </c>
      <c r="U24" s="16">
        <v>0.03819444444444444</v>
      </c>
      <c r="V24" s="4">
        <f>300-U24/T24*100</f>
        <v>199.9999999999999</v>
      </c>
      <c r="W24" s="15"/>
    </row>
    <row r="25" spans="1:23" ht="12.75">
      <c r="A25" s="2">
        <v>4</v>
      </c>
      <c r="B25" s="3" t="s">
        <v>33</v>
      </c>
      <c r="C25" s="3" t="s">
        <v>18</v>
      </c>
      <c r="D25" s="3" t="s">
        <v>10</v>
      </c>
      <c r="E25" s="14">
        <v>0.0260185185185185</v>
      </c>
      <c r="F25" s="14">
        <v>0.03875</v>
      </c>
      <c r="G25" s="4">
        <f>300-F25/E25*100</f>
        <v>151.06761565836288</v>
      </c>
      <c r="H25" s="4">
        <f>G25*1.1</f>
        <v>166.1743772241992</v>
      </c>
      <c r="I25" s="14"/>
      <c r="J25" s="14"/>
      <c r="K25" s="4"/>
      <c r="L25" s="4"/>
      <c r="M25" s="14">
        <v>0.0165856481481481</v>
      </c>
      <c r="N25" s="14">
        <v>0.016770833333333332</v>
      </c>
      <c r="O25" s="4">
        <f>300-N25/M25*100</f>
        <v>198.88346127006253</v>
      </c>
      <c r="P25" s="4">
        <f>O25*1.1</f>
        <v>218.77180739706878</v>
      </c>
      <c r="Q25" s="16">
        <v>0.0383333333333333</v>
      </c>
      <c r="R25" s="16">
        <v>0.03877314814814815</v>
      </c>
      <c r="S25" s="4">
        <f>300-R25/Q25*100</f>
        <v>198.85265700483083</v>
      </c>
      <c r="T25" s="16">
        <v>0.0381944444444444</v>
      </c>
      <c r="U25" s="16">
        <v>0.03923611111111111</v>
      </c>
      <c r="V25" s="4">
        <f>300-U25/T25*100</f>
        <v>197.27272727272714</v>
      </c>
      <c r="W25" s="15"/>
    </row>
    <row r="26" spans="1:23" ht="12.75">
      <c r="A26" s="2">
        <v>5</v>
      </c>
      <c r="B26" s="24" t="s">
        <v>62</v>
      </c>
      <c r="C26" s="24" t="s">
        <v>63</v>
      </c>
      <c r="D26" s="24" t="s">
        <v>53</v>
      </c>
      <c r="E26" s="14"/>
      <c r="F26" s="22"/>
      <c r="G26" s="4"/>
      <c r="H26" s="4"/>
      <c r="I26" s="14"/>
      <c r="J26" s="14"/>
      <c r="K26" s="4"/>
      <c r="L26" s="4"/>
      <c r="M26" s="14"/>
      <c r="N26" s="14"/>
      <c r="O26" s="4"/>
      <c r="P26" s="4"/>
      <c r="Q26" s="16">
        <v>0.0383333333333333</v>
      </c>
      <c r="R26" s="16">
        <v>0.040428240740740744</v>
      </c>
      <c r="S26" s="4">
        <f>300-R26/Q26*100</f>
        <v>194.53502415458928</v>
      </c>
      <c r="T26" s="16">
        <v>0.0381944444444444</v>
      </c>
      <c r="U26" s="16">
        <v>0.05267361111111111</v>
      </c>
      <c r="V26" s="4">
        <f>300-U26/T26*100</f>
        <v>162.09090909090892</v>
      </c>
      <c r="W26" s="15"/>
    </row>
    <row r="27" spans="1:23" ht="12.75">
      <c r="A27" s="2">
        <v>6</v>
      </c>
      <c r="B27" s="6" t="s">
        <v>64</v>
      </c>
      <c r="C27" s="6" t="s">
        <v>37</v>
      </c>
      <c r="D27" s="6" t="s">
        <v>60</v>
      </c>
      <c r="E27" s="14"/>
      <c r="F27" s="14"/>
      <c r="G27" s="4"/>
      <c r="H27" s="4"/>
      <c r="I27" s="14"/>
      <c r="J27" s="14"/>
      <c r="K27" s="4"/>
      <c r="L27" s="4"/>
      <c r="M27" s="14"/>
      <c r="N27" s="14"/>
      <c r="O27" s="4"/>
      <c r="P27" s="4"/>
      <c r="Q27" s="16">
        <v>0.0383333333333333</v>
      </c>
      <c r="R27" s="16"/>
      <c r="S27" s="4"/>
      <c r="T27" s="16">
        <v>0.0381944444444444</v>
      </c>
      <c r="U27" s="16">
        <v>0.07087962962962963</v>
      </c>
      <c r="V27" s="4">
        <f>300-U27/T27*100</f>
        <v>114.42424242424221</v>
      </c>
      <c r="W27" s="15"/>
    </row>
    <row r="28" spans="1:23" ht="12.75">
      <c r="A28" s="7"/>
      <c r="B28" s="18"/>
      <c r="C28" s="18"/>
      <c r="D28" s="18"/>
      <c r="E28" s="19"/>
      <c r="F28" s="19"/>
      <c r="G28" s="11"/>
      <c r="H28" s="11"/>
      <c r="I28" s="19"/>
      <c r="J28" s="19"/>
      <c r="K28" s="11"/>
      <c r="L28" s="11"/>
      <c r="M28" s="19"/>
      <c r="N28" s="19"/>
      <c r="O28" s="11"/>
      <c r="P28" s="11"/>
      <c r="Q28" s="21"/>
      <c r="R28" s="21"/>
      <c r="S28" s="11"/>
      <c r="T28" s="21"/>
      <c r="U28" s="21"/>
      <c r="V28" s="11"/>
      <c r="W28" s="20"/>
    </row>
    <row r="30" ht="12.75">
      <c r="A30" s="5" t="s">
        <v>19</v>
      </c>
    </row>
    <row r="31" ht="12.75">
      <c r="A31" s="5"/>
    </row>
    <row r="32" spans="1:23" ht="12.75">
      <c r="A32" s="2" t="s">
        <v>3</v>
      </c>
      <c r="B32" s="3" t="s">
        <v>4</v>
      </c>
      <c r="C32" s="3" t="s">
        <v>5</v>
      </c>
      <c r="D32" s="3" t="s">
        <v>6</v>
      </c>
      <c r="E32" s="13"/>
      <c r="F32" s="13"/>
      <c r="G32" s="13">
        <v>41412</v>
      </c>
      <c r="H32" s="13"/>
      <c r="I32" s="13"/>
      <c r="J32" s="13"/>
      <c r="K32" s="13">
        <v>41413</v>
      </c>
      <c r="L32" s="13"/>
      <c r="M32" s="13"/>
      <c r="N32" s="13"/>
      <c r="O32" s="13"/>
      <c r="P32" s="13"/>
      <c r="Q32" s="16"/>
      <c r="R32" s="16"/>
      <c r="S32" s="13"/>
      <c r="T32" s="16"/>
      <c r="U32" s="16"/>
      <c r="V32" s="13"/>
      <c r="W32" s="2" t="s">
        <v>99</v>
      </c>
    </row>
    <row r="33" spans="1:23" ht="12.75">
      <c r="A33" s="2">
        <v>1</v>
      </c>
      <c r="B33" s="3" t="s">
        <v>16</v>
      </c>
      <c r="C33" s="3" t="s">
        <v>17</v>
      </c>
      <c r="D33" s="3" t="s">
        <v>10</v>
      </c>
      <c r="E33" s="14"/>
      <c r="F33" s="14"/>
      <c r="G33" s="4"/>
      <c r="H33" s="4"/>
      <c r="I33" s="14"/>
      <c r="J33" s="14"/>
      <c r="K33" s="4"/>
      <c r="L33" s="4"/>
      <c r="M33" s="16"/>
      <c r="N33" s="16"/>
      <c r="O33" s="4"/>
      <c r="P33" s="4"/>
      <c r="Q33" s="16"/>
      <c r="R33" s="16"/>
      <c r="S33" s="4"/>
      <c r="T33" s="16"/>
      <c r="U33" s="16"/>
      <c r="V33" s="4"/>
      <c r="W33" s="15"/>
    </row>
    <row r="34" spans="1:26" ht="12.75">
      <c r="A34" s="2">
        <v>2</v>
      </c>
      <c r="B34" s="3" t="s">
        <v>1</v>
      </c>
      <c r="C34" s="3" t="s">
        <v>2</v>
      </c>
      <c r="D34" s="3" t="s">
        <v>10</v>
      </c>
      <c r="E34" s="14">
        <v>0.031435185185185184</v>
      </c>
      <c r="F34" s="14">
        <v>0.031435185185185184</v>
      </c>
      <c r="G34" s="4">
        <f>300-F34/E34*100</f>
        <v>200</v>
      </c>
      <c r="H34" s="4"/>
      <c r="I34" s="14">
        <v>0.04743055555555556</v>
      </c>
      <c r="J34" s="14">
        <v>0.04743055555555556</v>
      </c>
      <c r="K34" s="4">
        <f aca="true" t="shared" si="2" ref="K34:K39">300-J34/I34*100</f>
        <v>200</v>
      </c>
      <c r="L34" s="4"/>
      <c r="M34" s="14"/>
      <c r="N34" s="16"/>
      <c r="O34" s="4"/>
      <c r="P34" s="4"/>
      <c r="Q34" s="16"/>
      <c r="R34" s="16"/>
      <c r="S34" s="4"/>
      <c r="T34" s="16"/>
      <c r="U34" s="16"/>
      <c r="V34" s="4"/>
      <c r="W34" s="15"/>
      <c r="X34" s="10"/>
      <c r="Y34" s="10"/>
      <c r="Z34" s="11"/>
    </row>
    <row r="35" spans="1:26" ht="12.75">
      <c r="A35" s="2">
        <v>3</v>
      </c>
      <c r="B35" s="6" t="s">
        <v>65</v>
      </c>
      <c r="C35" s="6" t="s">
        <v>66</v>
      </c>
      <c r="D35" s="6" t="s">
        <v>53</v>
      </c>
      <c r="E35" s="14">
        <v>0.031435185185185184</v>
      </c>
      <c r="F35" s="14"/>
      <c r="G35" s="4"/>
      <c r="H35" s="4"/>
      <c r="I35" s="14">
        <v>0.04743055555555556</v>
      </c>
      <c r="J35" s="14">
        <v>0.05258101851851852</v>
      </c>
      <c r="K35" s="4">
        <f t="shared" si="2"/>
        <v>189.14104441190824</v>
      </c>
      <c r="L35" s="4"/>
      <c r="M35" s="16"/>
      <c r="N35" s="14"/>
      <c r="O35" s="4"/>
      <c r="P35" s="4"/>
      <c r="Q35" s="16"/>
      <c r="R35" s="16"/>
      <c r="S35" s="4"/>
      <c r="T35" s="16"/>
      <c r="U35" s="16"/>
      <c r="V35" s="4"/>
      <c r="W35" s="15"/>
      <c r="X35" s="10"/>
      <c r="Y35" s="10"/>
      <c r="Z35" s="11"/>
    </row>
    <row r="36" spans="1:26" ht="12.75">
      <c r="A36" s="2">
        <v>4</v>
      </c>
      <c r="B36" s="6" t="s">
        <v>40</v>
      </c>
      <c r="C36" s="6" t="s">
        <v>14</v>
      </c>
      <c r="D36" s="6" t="s">
        <v>15</v>
      </c>
      <c r="E36" s="14">
        <v>0.0314351851851852</v>
      </c>
      <c r="F36" s="14">
        <v>0.03347222222222222</v>
      </c>
      <c r="G36" s="4">
        <f>300-F36/E36*100</f>
        <v>193.51988217967605</v>
      </c>
      <c r="H36" s="4"/>
      <c r="I36" s="14">
        <v>0.0474305555555556</v>
      </c>
      <c r="J36" s="14">
        <v>0.047592592592592596</v>
      </c>
      <c r="K36" s="4">
        <f t="shared" si="2"/>
        <v>199.6583699365545</v>
      </c>
      <c r="L36" s="4"/>
      <c r="M36" s="14"/>
      <c r="N36" s="16"/>
      <c r="O36" s="4"/>
      <c r="P36" s="4"/>
      <c r="Q36" s="16"/>
      <c r="R36" s="16"/>
      <c r="S36" s="4"/>
      <c r="T36" s="16"/>
      <c r="U36" s="16"/>
      <c r="V36" s="4"/>
      <c r="W36" s="15"/>
      <c r="X36" s="10"/>
      <c r="Y36" s="8"/>
      <c r="Z36" s="11"/>
    </row>
    <row r="37" spans="1:23" ht="12.75">
      <c r="A37" s="2">
        <v>5</v>
      </c>
      <c r="B37" s="3" t="s">
        <v>8</v>
      </c>
      <c r="C37" s="3" t="s">
        <v>9</v>
      </c>
      <c r="D37" s="3" t="s">
        <v>10</v>
      </c>
      <c r="E37" s="14">
        <v>0.0314351851851852</v>
      </c>
      <c r="F37" s="14">
        <v>0.0679513888888889</v>
      </c>
      <c r="G37" s="4">
        <f>300-F37/E37*100</f>
        <v>83.83652430044188</v>
      </c>
      <c r="H37" s="4"/>
      <c r="I37" s="14">
        <v>0.0474305555555556</v>
      </c>
      <c r="J37" s="14">
        <v>0.055254629629629626</v>
      </c>
      <c r="K37" s="4">
        <f t="shared" si="2"/>
        <v>183.50414836505624</v>
      </c>
      <c r="L37" s="4"/>
      <c r="M37" s="16"/>
      <c r="N37" s="16"/>
      <c r="O37" s="4"/>
      <c r="P37" s="4"/>
      <c r="Q37" s="16"/>
      <c r="R37" s="16"/>
      <c r="S37" s="4"/>
      <c r="T37" s="16"/>
      <c r="U37" s="16"/>
      <c r="V37" s="4"/>
      <c r="W37" s="15"/>
    </row>
    <row r="38" spans="1:23" ht="12.75">
      <c r="A38" s="2">
        <v>6</v>
      </c>
      <c r="B38" s="6" t="s">
        <v>95</v>
      </c>
      <c r="C38" s="6" t="s">
        <v>18</v>
      </c>
      <c r="D38" s="6" t="s">
        <v>10</v>
      </c>
      <c r="E38" s="14"/>
      <c r="F38" s="14"/>
      <c r="G38" s="4"/>
      <c r="H38" s="4"/>
      <c r="I38" s="14">
        <v>0.0474305555555556</v>
      </c>
      <c r="J38" s="14">
        <v>0.05496527777777777</v>
      </c>
      <c r="K38" s="4">
        <f t="shared" si="2"/>
        <v>184.1142020497805</v>
      </c>
      <c r="L38" s="4"/>
      <c r="M38" s="14"/>
      <c r="N38" s="14"/>
      <c r="O38" s="4"/>
      <c r="P38" s="4"/>
      <c r="Q38" s="16"/>
      <c r="R38" s="16"/>
      <c r="S38" s="4"/>
      <c r="T38" s="16"/>
      <c r="U38" s="16"/>
      <c r="V38" s="4"/>
      <c r="W38" s="15"/>
    </row>
    <row r="39" spans="1:23" ht="12.75">
      <c r="A39" s="2">
        <v>7</v>
      </c>
      <c r="B39" s="6" t="s">
        <v>96</v>
      </c>
      <c r="C39" s="6" t="s">
        <v>97</v>
      </c>
      <c r="D39" s="6" t="s">
        <v>98</v>
      </c>
      <c r="E39" s="14"/>
      <c r="F39" s="14"/>
      <c r="G39" s="4"/>
      <c r="H39" s="4"/>
      <c r="I39" s="14">
        <v>0.0474305555555556</v>
      </c>
      <c r="J39" s="14">
        <v>0.08368055555555555</v>
      </c>
      <c r="K39" s="4">
        <f t="shared" si="2"/>
        <v>123.57247437774541</v>
      </c>
      <c r="L39" s="4"/>
      <c r="M39" s="16"/>
      <c r="N39" s="14"/>
      <c r="O39" s="4"/>
      <c r="P39" s="4"/>
      <c r="Q39" s="16"/>
      <c r="R39" s="16"/>
      <c r="S39" s="4"/>
      <c r="T39" s="16"/>
      <c r="U39" s="16"/>
      <c r="V39" s="4"/>
      <c r="W39" s="15"/>
    </row>
    <row r="41" ht="12.75">
      <c r="A41" s="5" t="s">
        <v>20</v>
      </c>
    </row>
    <row r="43" spans="1:23" ht="12.75">
      <c r="A43" s="2" t="s">
        <v>3</v>
      </c>
      <c r="B43" s="3" t="s">
        <v>4</v>
      </c>
      <c r="C43" s="3" t="s">
        <v>5</v>
      </c>
      <c r="D43" s="3" t="s">
        <v>6</v>
      </c>
      <c r="E43" s="13"/>
      <c r="F43" s="13"/>
      <c r="G43" s="13">
        <v>41402</v>
      </c>
      <c r="H43" s="13" t="s">
        <v>94</v>
      </c>
      <c r="I43" s="13"/>
      <c r="J43" s="13"/>
      <c r="K43" s="13">
        <v>41412</v>
      </c>
      <c r="L43" s="13"/>
      <c r="M43" s="13"/>
      <c r="N43" s="13"/>
      <c r="O43" s="13">
        <v>41413</v>
      </c>
      <c r="P43" s="13"/>
      <c r="Q43" s="16"/>
      <c r="R43" s="16"/>
      <c r="S43" s="13"/>
      <c r="T43" s="16"/>
      <c r="U43" s="16"/>
      <c r="V43" s="13"/>
      <c r="W43" s="2" t="s">
        <v>99</v>
      </c>
    </row>
    <row r="44" spans="1:27" ht="12.75">
      <c r="A44" s="2">
        <v>1</v>
      </c>
      <c r="B44" s="3" t="s">
        <v>41</v>
      </c>
      <c r="C44" s="3" t="s">
        <v>42</v>
      </c>
      <c r="D44" s="3" t="s">
        <v>10</v>
      </c>
      <c r="E44" s="14">
        <v>0.018090277777777778</v>
      </c>
      <c r="F44" s="14">
        <v>0.018090277777777778</v>
      </c>
      <c r="G44" s="4">
        <f>300-F44/E44*100</f>
        <v>200</v>
      </c>
      <c r="H44" s="4">
        <f>G44*1.1</f>
        <v>220.00000000000003</v>
      </c>
      <c r="I44" s="14">
        <v>0.03885416666666667</v>
      </c>
      <c r="J44" s="14">
        <v>0.03885416666666667</v>
      </c>
      <c r="K44" s="4">
        <f>300-J44/I44*100</f>
        <v>200</v>
      </c>
      <c r="L44" s="4"/>
      <c r="M44" s="14">
        <v>0.0346412037037037</v>
      </c>
      <c r="N44" s="14">
        <v>0.035115740740740746</v>
      </c>
      <c r="O44" s="4">
        <f>300-N44/M44*100</f>
        <v>198.63013698630135</v>
      </c>
      <c r="P44" s="4"/>
      <c r="Q44" s="16"/>
      <c r="R44" s="16"/>
      <c r="S44" s="4"/>
      <c r="T44" s="16"/>
      <c r="U44" s="16"/>
      <c r="V44" s="4"/>
      <c r="W44" s="15"/>
      <c r="X44" s="10"/>
      <c r="Y44" s="10"/>
      <c r="Z44" s="11"/>
      <c r="AA44" s="11"/>
    </row>
    <row r="45" spans="1:27" ht="12.75">
      <c r="A45" s="2">
        <v>2</v>
      </c>
      <c r="B45" s="3" t="s">
        <v>67</v>
      </c>
      <c r="C45" s="3" t="s">
        <v>29</v>
      </c>
      <c r="D45" s="3" t="s">
        <v>61</v>
      </c>
      <c r="E45" s="14"/>
      <c r="F45" s="14"/>
      <c r="G45" s="4"/>
      <c r="H45" s="4"/>
      <c r="I45" s="14">
        <v>0.03885416666666667</v>
      </c>
      <c r="J45" s="14">
        <v>0.05787037037037037</v>
      </c>
      <c r="K45" s="4">
        <f aca="true" t="shared" si="3" ref="K45:K51">300-J45/I45*100</f>
        <v>151.05749180816207</v>
      </c>
      <c r="L45" s="4"/>
      <c r="M45" s="14">
        <v>0.0346412037037037</v>
      </c>
      <c r="N45" s="14">
        <v>0.035937500000000004</v>
      </c>
      <c r="O45" s="4">
        <f aca="true" t="shared" si="4" ref="O45:O54">300-N45/M45*100</f>
        <v>196.25793518209153</v>
      </c>
      <c r="P45" s="4"/>
      <c r="Q45" s="16"/>
      <c r="R45" s="16"/>
      <c r="S45" s="4"/>
      <c r="T45" s="16"/>
      <c r="U45" s="16"/>
      <c r="V45" s="4"/>
      <c r="W45" s="15"/>
      <c r="X45" s="10"/>
      <c r="Y45" s="10"/>
      <c r="Z45" s="11"/>
      <c r="AA45" s="11"/>
    </row>
    <row r="46" spans="1:27" ht="12.75">
      <c r="A46" s="2">
        <v>3</v>
      </c>
      <c r="B46" s="6" t="s">
        <v>70</v>
      </c>
      <c r="C46" s="6" t="s">
        <v>71</v>
      </c>
      <c r="D46" s="6" t="s">
        <v>10</v>
      </c>
      <c r="E46" s="14"/>
      <c r="F46" s="14"/>
      <c r="G46" s="4"/>
      <c r="H46" s="4"/>
      <c r="I46" s="14">
        <v>0.0388541666666667</v>
      </c>
      <c r="J46" s="14">
        <v>0.052175925925925924</v>
      </c>
      <c r="K46" s="4">
        <f t="shared" si="3"/>
        <v>165.71343461423902</v>
      </c>
      <c r="L46" s="4"/>
      <c r="M46" s="14">
        <v>0.0346412037037037</v>
      </c>
      <c r="N46" s="14">
        <v>0.04290509259259259</v>
      </c>
      <c r="O46" s="4">
        <f t="shared" si="4"/>
        <v>176.14433678583362</v>
      </c>
      <c r="P46" s="4"/>
      <c r="Q46" s="16"/>
      <c r="R46" s="16"/>
      <c r="S46" s="4"/>
      <c r="T46" s="16"/>
      <c r="U46" s="16"/>
      <c r="V46" s="4"/>
      <c r="W46" s="15"/>
      <c r="X46" s="10"/>
      <c r="Y46" s="10"/>
      <c r="Z46" s="11"/>
      <c r="AA46" s="11"/>
    </row>
    <row r="47" spans="1:27" ht="12.75">
      <c r="A47" s="2">
        <v>4</v>
      </c>
      <c r="B47" s="6" t="s">
        <v>68</v>
      </c>
      <c r="C47" s="6" t="s">
        <v>69</v>
      </c>
      <c r="D47" s="6" t="s">
        <v>53</v>
      </c>
      <c r="E47" s="14"/>
      <c r="F47" s="14"/>
      <c r="G47" s="4"/>
      <c r="H47" s="4"/>
      <c r="I47" s="14">
        <v>0.0388541666666667</v>
      </c>
      <c r="J47" s="14">
        <v>0.043715277777777777</v>
      </c>
      <c r="K47" s="4">
        <f t="shared" si="3"/>
        <v>187.4888293118857</v>
      </c>
      <c r="L47" s="4"/>
      <c r="M47" s="14">
        <v>0.0346412037037037</v>
      </c>
      <c r="N47" s="14">
        <v>0.044270833333333336</v>
      </c>
      <c r="O47" s="4">
        <f t="shared" si="4"/>
        <v>172.2018042098229</v>
      </c>
      <c r="P47" s="4"/>
      <c r="Q47" s="16"/>
      <c r="R47" s="16"/>
      <c r="S47" s="4"/>
      <c r="T47" s="16"/>
      <c r="U47" s="16"/>
      <c r="V47" s="4"/>
      <c r="W47" s="15"/>
      <c r="X47" s="10"/>
      <c r="Y47" s="10"/>
      <c r="Z47" s="11"/>
      <c r="AA47" s="11"/>
    </row>
    <row r="48" spans="1:23" ht="12.75">
      <c r="A48" s="2">
        <v>5</v>
      </c>
      <c r="B48" s="24" t="s">
        <v>101</v>
      </c>
      <c r="C48" s="24" t="s">
        <v>102</v>
      </c>
      <c r="D48" s="24" t="s">
        <v>47</v>
      </c>
      <c r="E48" s="19"/>
      <c r="F48" s="19"/>
      <c r="G48" s="11"/>
      <c r="H48" s="11"/>
      <c r="I48" s="14">
        <v>0.0388541666666667</v>
      </c>
      <c r="J48" s="19">
        <v>0.05748842592592593</v>
      </c>
      <c r="K48" s="4">
        <f>300-J48/I48*100</f>
        <v>152.0405123622283</v>
      </c>
      <c r="L48" s="7"/>
      <c r="M48" s="14">
        <v>0.0346412037037037</v>
      </c>
      <c r="N48" s="14">
        <v>0.05310185185185185</v>
      </c>
      <c r="O48" s="4">
        <f t="shared" si="4"/>
        <v>146.7089876378216</v>
      </c>
      <c r="P48" s="4"/>
      <c r="Q48" s="16"/>
      <c r="R48" s="16"/>
      <c r="S48" s="4"/>
      <c r="T48" s="16"/>
      <c r="U48" s="16"/>
      <c r="V48" s="4"/>
      <c r="W48" s="15"/>
    </row>
    <row r="49" spans="1:23" ht="12.75">
      <c r="A49" s="2">
        <v>6</v>
      </c>
      <c r="B49" s="3" t="s">
        <v>43</v>
      </c>
      <c r="C49" s="3" t="s">
        <v>28</v>
      </c>
      <c r="D49" s="3" t="s">
        <v>10</v>
      </c>
      <c r="E49" s="14"/>
      <c r="F49" s="14"/>
      <c r="G49" s="4"/>
      <c r="H49" s="4"/>
      <c r="I49" s="14">
        <v>0.0388541666666667</v>
      </c>
      <c r="J49" s="14">
        <v>0.09535879629629629</v>
      </c>
      <c r="K49" s="4">
        <f t="shared" si="3"/>
        <v>54.572535001489626</v>
      </c>
      <c r="L49" s="4"/>
      <c r="M49" s="14">
        <v>0.0346412037037037</v>
      </c>
      <c r="N49" s="14">
        <v>0.05340277777777778</v>
      </c>
      <c r="O49" s="4">
        <f t="shared" si="4"/>
        <v>145.84029401937855</v>
      </c>
      <c r="P49" s="4"/>
      <c r="Q49" s="16"/>
      <c r="R49" s="16"/>
      <c r="S49" s="4"/>
      <c r="T49" s="16"/>
      <c r="U49" s="16"/>
      <c r="V49" s="4"/>
      <c r="W49" s="15"/>
    </row>
    <row r="50" spans="1:23" ht="12.75">
      <c r="A50" s="2">
        <v>7</v>
      </c>
      <c r="B50" s="6" t="s">
        <v>72</v>
      </c>
      <c r="C50" s="6" t="s">
        <v>73</v>
      </c>
      <c r="D50" s="6" t="s">
        <v>15</v>
      </c>
      <c r="E50" s="14"/>
      <c r="F50" s="14"/>
      <c r="G50" s="4"/>
      <c r="H50" s="4"/>
      <c r="I50" s="14">
        <v>0.0388541666666667</v>
      </c>
      <c r="J50" s="14">
        <v>0.0577662037037037</v>
      </c>
      <c r="K50" s="4">
        <f t="shared" si="3"/>
        <v>151.3255883229075</v>
      </c>
      <c r="L50" s="4"/>
      <c r="M50" s="14">
        <v>0.0346412037037037</v>
      </c>
      <c r="N50" s="14">
        <v>0.03621527777777778</v>
      </c>
      <c r="O50" s="4">
        <f t="shared" si="4"/>
        <v>195.4560641496826</v>
      </c>
      <c r="P50" s="4"/>
      <c r="Q50" s="16"/>
      <c r="R50" s="16"/>
      <c r="S50" s="4"/>
      <c r="T50" s="16"/>
      <c r="U50" s="16"/>
      <c r="V50" s="4"/>
      <c r="W50" s="15"/>
    </row>
    <row r="51" spans="1:23" ht="12.75">
      <c r="A51" s="2">
        <v>8</v>
      </c>
      <c r="B51" s="3" t="s">
        <v>44</v>
      </c>
      <c r="C51" s="3" t="s">
        <v>31</v>
      </c>
      <c r="D51" s="3" t="s">
        <v>10</v>
      </c>
      <c r="E51" s="14"/>
      <c r="F51" s="14"/>
      <c r="G51" s="4"/>
      <c r="H51" s="4"/>
      <c r="I51" s="14">
        <v>0.0388541666666667</v>
      </c>
      <c r="J51" s="14">
        <v>0.04123842592592592</v>
      </c>
      <c r="K51" s="4">
        <f t="shared" si="3"/>
        <v>193.86356866249636</v>
      </c>
      <c r="L51" s="4"/>
      <c r="M51" s="14">
        <v>0.0346412037037037</v>
      </c>
      <c r="N51" s="14">
        <v>0.04748842592592593</v>
      </c>
      <c r="O51" s="4">
        <f t="shared" si="4"/>
        <v>162.91346475108585</v>
      </c>
      <c r="P51" s="4"/>
      <c r="Q51" s="16"/>
      <c r="R51" s="16"/>
      <c r="S51" s="4"/>
      <c r="T51" s="16"/>
      <c r="U51" s="16"/>
      <c r="V51" s="4"/>
      <c r="W51" s="15"/>
    </row>
    <row r="52" spans="1:23" ht="12.75">
      <c r="A52" s="2">
        <v>9</v>
      </c>
      <c r="B52" s="6" t="s">
        <v>100</v>
      </c>
      <c r="C52" s="6" t="s">
        <v>24</v>
      </c>
      <c r="D52" s="6" t="s">
        <v>47</v>
      </c>
      <c r="E52" s="2"/>
      <c r="F52" s="2"/>
      <c r="G52" s="2"/>
      <c r="H52" s="2"/>
      <c r="I52" s="2"/>
      <c r="J52" s="2"/>
      <c r="K52" s="2"/>
      <c r="L52" s="2"/>
      <c r="M52" s="14">
        <v>0.0346412037037037</v>
      </c>
      <c r="N52" s="14">
        <v>0.03872685185185185</v>
      </c>
      <c r="O52" s="4">
        <f t="shared" si="4"/>
        <v>188.20581356498496</v>
      </c>
      <c r="P52" s="4"/>
      <c r="Q52" s="16"/>
      <c r="R52" s="16"/>
      <c r="S52" s="4"/>
      <c r="T52" s="16"/>
      <c r="U52" s="16"/>
      <c r="V52" s="4"/>
      <c r="W52" s="2"/>
    </row>
    <row r="53" spans="1:23" ht="12.75">
      <c r="A53" s="2">
        <v>10</v>
      </c>
      <c r="B53" s="6" t="s">
        <v>103</v>
      </c>
      <c r="C53" s="6" t="s">
        <v>104</v>
      </c>
      <c r="D53" s="6" t="s">
        <v>15</v>
      </c>
      <c r="E53" s="14"/>
      <c r="F53" s="14"/>
      <c r="G53" s="4"/>
      <c r="H53" s="4"/>
      <c r="I53" s="2"/>
      <c r="J53" s="2"/>
      <c r="K53" s="2"/>
      <c r="L53" s="2"/>
      <c r="M53" s="14">
        <v>0.0346412037037037</v>
      </c>
      <c r="N53" s="14">
        <v>0.043090277777777776</v>
      </c>
      <c r="O53" s="4">
        <f t="shared" si="4"/>
        <v>175.609756097561</v>
      </c>
      <c r="P53" s="4"/>
      <c r="Q53" s="16"/>
      <c r="R53" s="16"/>
      <c r="S53" s="4"/>
      <c r="T53" s="16"/>
      <c r="U53" s="16"/>
      <c r="V53" s="4"/>
      <c r="W53" s="2"/>
    </row>
    <row r="54" spans="1:23" ht="12.75">
      <c r="A54" s="2">
        <v>11</v>
      </c>
      <c r="B54" s="6" t="s">
        <v>105</v>
      </c>
      <c r="C54" s="6" t="s">
        <v>106</v>
      </c>
      <c r="D54" s="6" t="s">
        <v>47</v>
      </c>
      <c r="E54" s="14"/>
      <c r="F54" s="14"/>
      <c r="G54" s="4"/>
      <c r="H54" s="4"/>
      <c r="I54" s="2"/>
      <c r="J54" s="2"/>
      <c r="K54" s="2"/>
      <c r="L54" s="2"/>
      <c r="M54" s="14">
        <v>0.0346412037037037</v>
      </c>
      <c r="N54" s="14">
        <v>0.049108796296296296</v>
      </c>
      <c r="O54" s="4">
        <f t="shared" si="4"/>
        <v>158.2358837287003</v>
      </c>
      <c r="P54" s="4"/>
      <c r="Q54" s="16"/>
      <c r="R54" s="16"/>
      <c r="S54" s="4"/>
      <c r="T54" s="16"/>
      <c r="U54" s="16"/>
      <c r="V54" s="4"/>
      <c r="W54" s="2"/>
    </row>
    <row r="55" spans="1:23" ht="12.75">
      <c r="A55" s="5"/>
      <c r="B55" s="18"/>
      <c r="C55" s="18"/>
      <c r="D55" s="18"/>
      <c r="E55" s="19"/>
      <c r="F55" s="19"/>
      <c r="G55" s="11"/>
      <c r="H55" s="11"/>
      <c r="I55" s="7"/>
      <c r="J55" s="7"/>
      <c r="K55" s="7"/>
      <c r="L55" s="7"/>
      <c r="M55" s="7"/>
      <c r="N55" s="7"/>
      <c r="O55" s="7"/>
      <c r="P55" s="7"/>
      <c r="Q55" s="21"/>
      <c r="R55" s="21"/>
      <c r="S55" s="7"/>
      <c r="T55" s="21"/>
      <c r="U55" s="21"/>
      <c r="V55" s="7"/>
      <c r="W55" s="7"/>
    </row>
    <row r="56" ht="12.75">
      <c r="A56" s="5" t="s">
        <v>30</v>
      </c>
    </row>
    <row r="57" spans="1:23" ht="12.75">
      <c r="A57" s="2" t="s">
        <v>3</v>
      </c>
      <c r="B57" s="3" t="s">
        <v>4</v>
      </c>
      <c r="C57" s="3" t="s">
        <v>5</v>
      </c>
      <c r="D57" s="3" t="s">
        <v>6</v>
      </c>
      <c r="E57" s="13"/>
      <c r="F57" s="13"/>
      <c r="G57" s="13">
        <v>41402</v>
      </c>
      <c r="H57" s="13" t="s">
        <v>94</v>
      </c>
      <c r="I57" s="13"/>
      <c r="J57" s="13"/>
      <c r="K57" s="13">
        <v>41404</v>
      </c>
      <c r="L57" s="13" t="s">
        <v>94</v>
      </c>
      <c r="M57" s="13"/>
      <c r="N57" s="13"/>
      <c r="O57" s="13">
        <v>41405</v>
      </c>
      <c r="P57" s="13" t="s">
        <v>94</v>
      </c>
      <c r="Q57" s="16"/>
      <c r="R57" s="16"/>
      <c r="S57" s="13">
        <v>41412</v>
      </c>
      <c r="T57" s="16"/>
      <c r="U57" s="16"/>
      <c r="V57" s="13">
        <v>41413</v>
      </c>
      <c r="W57" s="2" t="s">
        <v>99</v>
      </c>
    </row>
    <row r="58" spans="1:27" ht="12.75">
      <c r="A58" s="2">
        <v>1</v>
      </c>
      <c r="B58" s="3" t="s">
        <v>25</v>
      </c>
      <c r="C58" s="3" t="s">
        <v>24</v>
      </c>
      <c r="D58" s="3" t="s">
        <v>15</v>
      </c>
      <c r="E58" s="14">
        <v>0.025092592592592593</v>
      </c>
      <c r="F58" s="14">
        <v>0.03373842592592593</v>
      </c>
      <c r="G58" s="4">
        <f>300-F58/E58*100</f>
        <v>165.54428044280442</v>
      </c>
      <c r="H58" s="4">
        <f>G58*1.1</f>
        <v>182.09870848708488</v>
      </c>
      <c r="I58" s="14">
        <v>0.007106481481481481</v>
      </c>
      <c r="J58" s="14">
        <v>0.007106481481481481</v>
      </c>
      <c r="K58" s="4">
        <f>300-J58/I58*100</f>
        <v>200</v>
      </c>
      <c r="L58" s="4">
        <f>K58*1.1</f>
        <v>220.00000000000003</v>
      </c>
      <c r="M58" s="14">
        <v>0.016168981481481482</v>
      </c>
      <c r="N58" s="14">
        <v>0.016469907407407405</v>
      </c>
      <c r="O58" s="4">
        <f>300-N58/M58*100</f>
        <v>198.13886900501075</v>
      </c>
      <c r="P58" s="4">
        <f>O58*1.1</f>
        <v>217.95275590551185</v>
      </c>
      <c r="Q58" s="16"/>
      <c r="R58" s="16"/>
      <c r="S58" s="4"/>
      <c r="T58" s="16"/>
      <c r="U58" s="16"/>
      <c r="V58" s="4"/>
      <c r="W58" s="15"/>
      <c r="Y58" s="10"/>
      <c r="Z58" s="10"/>
      <c r="AA58" s="11"/>
    </row>
    <row r="59" spans="1:27" ht="12.75">
      <c r="A59" s="2">
        <v>2</v>
      </c>
      <c r="B59" s="3" t="s">
        <v>23</v>
      </c>
      <c r="C59" s="3" t="s">
        <v>26</v>
      </c>
      <c r="D59" s="3" t="s">
        <v>15</v>
      </c>
      <c r="E59" s="14">
        <v>0.025092592592592593</v>
      </c>
      <c r="F59" s="14">
        <v>0.04666666666666667</v>
      </c>
      <c r="G59" s="4">
        <f>300-F59/E59*100</f>
        <v>114.0221402214022</v>
      </c>
      <c r="H59" s="4">
        <f>G59*1.1</f>
        <v>125.42435424354242</v>
      </c>
      <c r="I59" s="2"/>
      <c r="J59" s="2"/>
      <c r="K59" s="2"/>
      <c r="L59" s="2"/>
      <c r="M59" s="2"/>
      <c r="N59" s="2"/>
      <c r="O59" s="2"/>
      <c r="P59" s="4"/>
      <c r="Q59" s="14">
        <v>0.029328703703703704</v>
      </c>
      <c r="R59" s="14">
        <v>0.0362037037037037</v>
      </c>
      <c r="S59" s="4">
        <f aca="true" t="shared" si="5" ref="S59:S70">300-R59/Q59*100</f>
        <v>176.55880031570638</v>
      </c>
      <c r="T59" s="16">
        <v>0.042777777777777776</v>
      </c>
      <c r="U59" s="14">
        <v>0.05435185185185185</v>
      </c>
      <c r="V59" s="4">
        <f>300-U59/T59*100</f>
        <v>172.94372294372295</v>
      </c>
      <c r="W59" s="2"/>
      <c r="Y59" s="10"/>
      <c r="Z59" s="10"/>
      <c r="AA59" s="11"/>
    </row>
    <row r="60" spans="1:27" ht="12.75">
      <c r="A60" s="2">
        <v>3</v>
      </c>
      <c r="B60" s="3" t="s">
        <v>74</v>
      </c>
      <c r="C60" s="3" t="s">
        <v>75</v>
      </c>
      <c r="D60" s="3" t="s">
        <v>53</v>
      </c>
      <c r="E60" s="14"/>
      <c r="F60" s="14"/>
      <c r="G60" s="4"/>
      <c r="H60" s="4"/>
      <c r="I60" s="2"/>
      <c r="J60" s="2"/>
      <c r="K60" s="2"/>
      <c r="L60" s="2"/>
      <c r="M60" s="2"/>
      <c r="N60" s="2"/>
      <c r="O60" s="2"/>
      <c r="P60" s="4"/>
      <c r="Q60" s="14">
        <v>0.029328703703703704</v>
      </c>
      <c r="R60" s="14">
        <v>0.029328703703703704</v>
      </c>
      <c r="S60" s="4">
        <f t="shared" si="5"/>
        <v>200</v>
      </c>
      <c r="T60" s="16">
        <v>0.042777777777777776</v>
      </c>
      <c r="U60" s="14">
        <v>0.04505787037037037</v>
      </c>
      <c r="V60" s="4">
        <f>300-U60/T60*100</f>
        <v>194.6699134199134</v>
      </c>
      <c r="W60" s="2"/>
      <c r="Y60" s="10"/>
      <c r="Z60" s="8"/>
      <c r="AA60" s="11"/>
    </row>
    <row r="61" spans="1:27" ht="12.75">
      <c r="A61" s="2">
        <v>4</v>
      </c>
      <c r="B61" s="6" t="s">
        <v>49</v>
      </c>
      <c r="C61" s="6" t="s">
        <v>50</v>
      </c>
      <c r="D61" s="3" t="s">
        <v>47</v>
      </c>
      <c r="E61" s="14"/>
      <c r="F61" s="14"/>
      <c r="G61" s="4"/>
      <c r="H61" s="4"/>
      <c r="I61" s="2"/>
      <c r="J61" s="2"/>
      <c r="K61" s="2"/>
      <c r="L61" s="2"/>
      <c r="M61" s="2"/>
      <c r="N61" s="2"/>
      <c r="O61" s="2"/>
      <c r="P61" s="4"/>
      <c r="Q61" s="14">
        <v>0.0293287037037037</v>
      </c>
      <c r="R61" s="14">
        <v>0.034131944444444444</v>
      </c>
      <c r="S61" s="4">
        <f t="shared" si="5"/>
        <v>183.62273086029992</v>
      </c>
      <c r="T61" s="16">
        <v>0.0427777777777778</v>
      </c>
      <c r="U61" s="14">
        <v>0.042777777777777776</v>
      </c>
      <c r="V61" s="4">
        <f>300-U61/T61*100</f>
        <v>200.00000000000006</v>
      </c>
      <c r="W61" s="2"/>
      <c r="Y61" s="10"/>
      <c r="Z61" s="10"/>
      <c r="AA61" s="11"/>
    </row>
    <row r="62" spans="1:23" ht="12.75">
      <c r="A62" s="2">
        <v>5</v>
      </c>
      <c r="B62" s="6" t="s">
        <v>79</v>
      </c>
      <c r="C62" s="6" t="s">
        <v>26</v>
      </c>
      <c r="D62" s="6" t="s">
        <v>53</v>
      </c>
      <c r="E62" s="14"/>
      <c r="F62" s="14"/>
      <c r="G62" s="9"/>
      <c r="H62" s="9"/>
      <c r="I62" s="2"/>
      <c r="J62" s="2"/>
      <c r="K62" s="2"/>
      <c r="L62" s="2"/>
      <c r="M62" s="2"/>
      <c r="N62" s="2"/>
      <c r="O62" s="2"/>
      <c r="P62" s="4"/>
      <c r="Q62" s="14">
        <v>0.0293287037037037</v>
      </c>
      <c r="R62" s="14">
        <v>0.0424074074074074</v>
      </c>
      <c r="S62" s="4">
        <f t="shared" si="5"/>
        <v>155.40647198105762</v>
      </c>
      <c r="T62" s="16">
        <v>0.0427777777777778</v>
      </c>
      <c r="U62" s="14">
        <v>0.0512037037037037</v>
      </c>
      <c r="V62" s="4">
        <f>300-U62/T62*100</f>
        <v>180.30303030303037</v>
      </c>
      <c r="W62" s="2"/>
    </row>
    <row r="63" spans="1:23" ht="12.75">
      <c r="A63" s="2">
        <v>6</v>
      </c>
      <c r="B63" s="6" t="s">
        <v>45</v>
      </c>
      <c r="C63" s="6" t="s">
        <v>46</v>
      </c>
      <c r="D63" s="6" t="s">
        <v>10</v>
      </c>
      <c r="E63" s="14"/>
      <c r="F63" s="14"/>
      <c r="G63" s="4"/>
      <c r="H63" s="4"/>
      <c r="I63" s="2"/>
      <c r="J63" s="2"/>
      <c r="K63" s="2"/>
      <c r="L63" s="2"/>
      <c r="M63" s="2"/>
      <c r="N63" s="2"/>
      <c r="O63" s="2"/>
      <c r="P63" s="4"/>
      <c r="Q63" s="14">
        <v>0.0293287037037037</v>
      </c>
      <c r="R63" s="14">
        <v>0.036412037037037034</v>
      </c>
      <c r="S63" s="4">
        <f t="shared" si="5"/>
        <v>175.84846093133388</v>
      </c>
      <c r="T63" s="16">
        <v>0.0427777777777778</v>
      </c>
      <c r="U63" s="17">
        <v>0.04512731481481482</v>
      </c>
      <c r="V63" s="4">
        <f>300-U63/T63*100</f>
        <v>194.5075757575758</v>
      </c>
      <c r="W63" s="2"/>
    </row>
    <row r="64" spans="1:23" ht="12.75">
      <c r="A64" s="2">
        <v>7</v>
      </c>
      <c r="B64" s="3" t="s">
        <v>76</v>
      </c>
      <c r="C64" s="3" t="s">
        <v>27</v>
      </c>
      <c r="D64" s="3" t="s">
        <v>10</v>
      </c>
      <c r="E64" s="14"/>
      <c r="F64" s="14"/>
      <c r="G64" s="4"/>
      <c r="H64" s="4"/>
      <c r="I64" s="2"/>
      <c r="J64" s="2"/>
      <c r="K64" s="2"/>
      <c r="L64" s="2"/>
      <c r="M64" s="2"/>
      <c r="N64" s="2"/>
      <c r="O64" s="2"/>
      <c r="P64" s="4"/>
      <c r="Q64" s="14">
        <v>0.0293287037037037</v>
      </c>
      <c r="R64" s="14">
        <v>0.03872685185185185</v>
      </c>
      <c r="S64" s="4">
        <f t="shared" si="5"/>
        <v>167.95580110497238</v>
      </c>
      <c r="T64" s="16">
        <v>0.0427777777777778</v>
      </c>
      <c r="U64" s="14"/>
      <c r="V64" s="4"/>
      <c r="W64" s="2"/>
    </row>
    <row r="65" spans="1:23" ht="12.75">
      <c r="A65" s="2">
        <v>8</v>
      </c>
      <c r="B65" s="6" t="s">
        <v>77</v>
      </c>
      <c r="C65" s="6" t="s">
        <v>78</v>
      </c>
      <c r="D65" s="6" t="s">
        <v>60</v>
      </c>
      <c r="E65" s="14"/>
      <c r="F65" s="14"/>
      <c r="G65" s="9"/>
      <c r="H65" s="9"/>
      <c r="I65" s="2"/>
      <c r="J65" s="2"/>
      <c r="K65" s="2"/>
      <c r="L65" s="2"/>
      <c r="M65" s="2"/>
      <c r="N65" s="2"/>
      <c r="O65" s="2"/>
      <c r="P65" s="4"/>
      <c r="Q65" s="14">
        <v>0.0293287037037037</v>
      </c>
      <c r="R65" s="14">
        <v>0.04646990740740741</v>
      </c>
      <c r="S65" s="4">
        <f t="shared" si="5"/>
        <v>141.55485398579316</v>
      </c>
      <c r="T65" s="16">
        <v>0.0427777777777778</v>
      </c>
      <c r="U65" s="14">
        <v>0.04565972222222223</v>
      </c>
      <c r="V65" s="4">
        <f>300-U65/T65*100</f>
        <v>193.26298701298708</v>
      </c>
      <c r="W65" s="2"/>
    </row>
    <row r="66" spans="1:23" ht="12.75">
      <c r="A66" s="2">
        <v>9</v>
      </c>
      <c r="B66" s="6" t="s">
        <v>80</v>
      </c>
      <c r="C66" s="6" t="s">
        <v>31</v>
      </c>
      <c r="D66" s="6" t="s">
        <v>10</v>
      </c>
      <c r="E66" s="14"/>
      <c r="F66" s="14"/>
      <c r="G66" s="9"/>
      <c r="H66" s="9"/>
      <c r="I66" s="2"/>
      <c r="J66" s="2"/>
      <c r="K66" s="2"/>
      <c r="L66" s="2"/>
      <c r="M66" s="2"/>
      <c r="N66" s="2"/>
      <c r="O66" s="2"/>
      <c r="P66" s="4"/>
      <c r="Q66" s="14">
        <v>0.0293287037037037</v>
      </c>
      <c r="R66" s="14">
        <v>0.03349537037037037</v>
      </c>
      <c r="S66" s="4">
        <f t="shared" si="5"/>
        <v>185.79321231254931</v>
      </c>
      <c r="T66" s="16">
        <v>0.0427777777777778</v>
      </c>
      <c r="U66" s="14"/>
      <c r="V66" s="4"/>
      <c r="W66" s="2"/>
    </row>
    <row r="67" spans="1:23" ht="12.75">
      <c r="A67" s="2">
        <v>10</v>
      </c>
      <c r="B67" s="6" t="s">
        <v>107</v>
      </c>
      <c r="C67" s="6" t="s">
        <v>108</v>
      </c>
      <c r="D67" s="6" t="s">
        <v>53</v>
      </c>
      <c r="E67" s="14"/>
      <c r="F67" s="14"/>
      <c r="G67" s="9"/>
      <c r="H67" s="9"/>
      <c r="I67" s="2"/>
      <c r="J67" s="2"/>
      <c r="K67" s="2"/>
      <c r="L67" s="2"/>
      <c r="M67" s="2"/>
      <c r="N67" s="2"/>
      <c r="O67" s="2"/>
      <c r="P67" s="2"/>
      <c r="Q67" s="14">
        <v>0.0293287037037037</v>
      </c>
      <c r="R67" s="16">
        <v>0.034027777777777775</v>
      </c>
      <c r="S67" s="4">
        <f t="shared" si="5"/>
        <v>183.97790055248618</v>
      </c>
      <c r="T67" s="16">
        <v>0.0427777777777778</v>
      </c>
      <c r="U67" s="16">
        <v>0.04715277777777777</v>
      </c>
      <c r="V67" s="4">
        <f>300-U67/T67*100</f>
        <v>189.77272727272737</v>
      </c>
      <c r="W67" s="2"/>
    </row>
    <row r="68" spans="1:23" ht="12.75">
      <c r="A68" s="2">
        <v>11</v>
      </c>
      <c r="B68" s="6" t="s">
        <v>109</v>
      </c>
      <c r="C68" s="6" t="s">
        <v>31</v>
      </c>
      <c r="D68" s="6" t="s">
        <v>61</v>
      </c>
      <c r="E68" s="14"/>
      <c r="F68" s="14"/>
      <c r="G68" s="9"/>
      <c r="H68" s="9"/>
      <c r="I68" s="2"/>
      <c r="J68" s="2"/>
      <c r="K68" s="2"/>
      <c r="L68" s="2"/>
      <c r="M68" s="2"/>
      <c r="N68" s="2"/>
      <c r="O68" s="2"/>
      <c r="P68" s="2"/>
      <c r="Q68" s="14">
        <v>0.0293287037037037</v>
      </c>
      <c r="R68" s="16">
        <v>0.04006944444444444</v>
      </c>
      <c r="S68" s="4">
        <f t="shared" si="5"/>
        <v>163.3780584056827</v>
      </c>
      <c r="T68" s="16">
        <v>0.0427777777777778</v>
      </c>
      <c r="U68" s="16">
        <v>0.04928240740740741</v>
      </c>
      <c r="V68" s="4">
        <f>300-U68/T68*100</f>
        <v>184.79437229437235</v>
      </c>
      <c r="W68" s="2"/>
    </row>
    <row r="69" spans="1:23" ht="12.75">
      <c r="A69" s="2">
        <v>12</v>
      </c>
      <c r="B69" s="6" t="s">
        <v>110</v>
      </c>
      <c r="C69" s="6" t="s">
        <v>111</v>
      </c>
      <c r="D69" s="6" t="s">
        <v>10</v>
      </c>
      <c r="E69" s="14"/>
      <c r="F69" s="14"/>
      <c r="G69" s="9"/>
      <c r="H69" s="9"/>
      <c r="I69" s="2"/>
      <c r="J69" s="2"/>
      <c r="K69" s="2"/>
      <c r="L69" s="2"/>
      <c r="M69" s="2"/>
      <c r="N69" s="2"/>
      <c r="O69" s="2"/>
      <c r="P69" s="2"/>
      <c r="Q69" s="14">
        <v>0.0293287037037037</v>
      </c>
      <c r="R69" s="16">
        <v>0.03805555555555556</v>
      </c>
      <c r="S69" s="4">
        <f t="shared" si="5"/>
        <v>170.2446724546172</v>
      </c>
      <c r="T69" s="16">
        <v>0.0427777777777778</v>
      </c>
      <c r="U69" s="16">
        <v>0.058460648148148144</v>
      </c>
      <c r="V69" s="4">
        <f>300-U69/T69*100</f>
        <v>163.3387445887447</v>
      </c>
      <c r="W69" s="2"/>
    </row>
    <row r="70" spans="1:23" ht="12.75">
      <c r="A70" s="2">
        <v>13</v>
      </c>
      <c r="B70" s="6" t="s">
        <v>48</v>
      </c>
      <c r="C70" s="6" t="s">
        <v>27</v>
      </c>
      <c r="D70" s="6" t="s">
        <v>47</v>
      </c>
      <c r="E70" s="14"/>
      <c r="F70" s="14"/>
      <c r="G70" s="9"/>
      <c r="H70" s="9"/>
      <c r="I70" s="2"/>
      <c r="J70" s="2"/>
      <c r="K70" s="2"/>
      <c r="L70" s="2"/>
      <c r="M70" s="2"/>
      <c r="N70" s="2"/>
      <c r="O70" s="2"/>
      <c r="P70" s="2"/>
      <c r="Q70" s="14">
        <v>0.0293287037037037</v>
      </c>
      <c r="R70" s="16">
        <v>0.03821759259259259</v>
      </c>
      <c r="S70" s="4">
        <f t="shared" si="5"/>
        <v>169.6921862667719</v>
      </c>
      <c r="T70" s="16">
        <v>0.0427777777777778</v>
      </c>
      <c r="U70" s="16">
        <v>0.04653935185185185</v>
      </c>
      <c r="V70" s="4">
        <f>300-U70/T70*100</f>
        <v>191.20670995671003</v>
      </c>
      <c r="W70" s="2"/>
    </row>
    <row r="71" spans="1:8" ht="12.75">
      <c r="A71" s="5"/>
      <c r="B71" s="18"/>
      <c r="C71" s="18"/>
      <c r="E71" s="19"/>
      <c r="F71" s="22"/>
      <c r="G71" s="23"/>
      <c r="H71" s="23"/>
    </row>
    <row r="72" ht="12.75">
      <c r="A72" s="5" t="s">
        <v>32</v>
      </c>
    </row>
    <row r="73" spans="1:23" ht="12.75">
      <c r="A73" s="2" t="s">
        <v>3</v>
      </c>
      <c r="B73" s="3" t="s">
        <v>4</v>
      </c>
      <c r="C73" s="3" t="s">
        <v>5</v>
      </c>
      <c r="D73" s="3" t="s">
        <v>6</v>
      </c>
      <c r="E73" s="13"/>
      <c r="F73" s="13"/>
      <c r="G73" s="13">
        <v>41402</v>
      </c>
      <c r="H73" s="13" t="s">
        <v>94</v>
      </c>
      <c r="I73" s="13"/>
      <c r="J73" s="13"/>
      <c r="K73" s="13">
        <v>41404</v>
      </c>
      <c r="L73" s="13" t="s">
        <v>94</v>
      </c>
      <c r="M73" s="13"/>
      <c r="N73" s="13"/>
      <c r="O73" s="13">
        <v>41405</v>
      </c>
      <c r="P73" s="13" t="s">
        <v>94</v>
      </c>
      <c r="Q73" s="16"/>
      <c r="R73" s="16"/>
      <c r="S73" s="13">
        <v>41412</v>
      </c>
      <c r="T73" s="16"/>
      <c r="U73" s="16"/>
      <c r="V73" s="13">
        <v>41413</v>
      </c>
      <c r="W73" s="2" t="s">
        <v>99</v>
      </c>
    </row>
    <row r="74" spans="1:27" ht="12.75">
      <c r="A74" s="2">
        <v>1</v>
      </c>
      <c r="B74" s="3" t="s">
        <v>81</v>
      </c>
      <c r="C74" s="3" t="s">
        <v>46</v>
      </c>
      <c r="D74" s="3" t="s">
        <v>15</v>
      </c>
      <c r="E74" s="14">
        <v>0.03238425925925926</v>
      </c>
      <c r="F74" s="14">
        <v>0.03613425925925926</v>
      </c>
      <c r="G74" s="4">
        <f>300-F74/E74*100</f>
        <v>188.42030021443887</v>
      </c>
      <c r="H74" s="4">
        <f>G74*1.1</f>
        <v>207.26233023588276</v>
      </c>
      <c r="I74" s="14">
        <v>0.007638888888888889</v>
      </c>
      <c r="J74" s="14">
        <v>0.009571759259259259</v>
      </c>
      <c r="K74" s="4">
        <f>300-J74/I74*100</f>
        <v>174.6969696969697</v>
      </c>
      <c r="L74" s="4">
        <f>K74*1.1</f>
        <v>192.16666666666669</v>
      </c>
      <c r="M74" s="14">
        <v>0.017372685185185185</v>
      </c>
      <c r="N74" s="14">
        <v>0.019525462962962963</v>
      </c>
      <c r="O74" s="4">
        <f>300-N74/M74*100</f>
        <v>187.60826115922717</v>
      </c>
      <c r="P74" s="4">
        <f>O74*1.1</f>
        <v>206.3690872751499</v>
      </c>
      <c r="Q74" s="14">
        <v>0.030694444444444444</v>
      </c>
      <c r="R74" s="14">
        <v>0.030694444444444444</v>
      </c>
      <c r="S74" s="4">
        <f>300-R74/Q74*100</f>
        <v>200</v>
      </c>
      <c r="T74" s="16">
        <v>0.03961805555555555</v>
      </c>
      <c r="U74" s="16">
        <v>0.03961805555555555</v>
      </c>
      <c r="V74" s="4">
        <f>300-U74/T74*100</f>
        <v>200</v>
      </c>
      <c r="W74" s="15"/>
      <c r="Y74" s="12"/>
      <c r="Z74" s="10"/>
      <c r="AA74" s="11"/>
    </row>
    <row r="75" spans="1:27" ht="12.75">
      <c r="A75" s="2">
        <v>2</v>
      </c>
      <c r="B75" s="3" t="s">
        <v>21</v>
      </c>
      <c r="C75" s="3" t="s">
        <v>22</v>
      </c>
      <c r="D75" s="3" t="s">
        <v>15</v>
      </c>
      <c r="E75" s="14">
        <v>0.03238425925925926</v>
      </c>
      <c r="F75" s="14">
        <v>0.036423611111111115</v>
      </c>
      <c r="G75" s="4">
        <f>300-F75/E75*100</f>
        <v>187.5268048606147</v>
      </c>
      <c r="H75" s="4">
        <f>G75*1.1</f>
        <v>206.27948534667618</v>
      </c>
      <c r="I75" s="14"/>
      <c r="J75" s="14"/>
      <c r="K75" s="4"/>
      <c r="L75" s="4"/>
      <c r="M75" s="16"/>
      <c r="N75" s="16"/>
      <c r="O75" s="4"/>
      <c r="P75" s="4"/>
      <c r="Q75" s="14">
        <v>0.030694444444444444</v>
      </c>
      <c r="R75" s="14">
        <v>0.04612268518518519</v>
      </c>
      <c r="S75" s="4">
        <f>300-R75/Q75*100</f>
        <v>149.73604826546</v>
      </c>
      <c r="T75" s="16">
        <v>0.03961805555555555</v>
      </c>
      <c r="U75" s="14">
        <v>0.03996527777777777</v>
      </c>
      <c r="V75" s="4">
        <f>300-U75/T75*100</f>
        <v>199.1235758106924</v>
      </c>
      <c r="W75" s="15"/>
      <c r="Y75" s="10"/>
      <c r="Z75" s="8"/>
      <c r="AA75" s="11"/>
    </row>
    <row r="76" spans="1:27" ht="12.75">
      <c r="A76" s="2">
        <v>3</v>
      </c>
      <c r="B76" s="3" t="s">
        <v>23</v>
      </c>
      <c r="C76" s="3" t="s">
        <v>24</v>
      </c>
      <c r="D76" s="3" t="s">
        <v>15</v>
      </c>
      <c r="E76" s="14"/>
      <c r="F76" s="14"/>
      <c r="G76" s="4"/>
      <c r="H76" s="4"/>
      <c r="I76" s="14"/>
      <c r="J76" s="14"/>
      <c r="K76" s="4"/>
      <c r="L76" s="4"/>
      <c r="M76" s="16"/>
      <c r="N76" s="16"/>
      <c r="O76" s="4"/>
      <c r="P76" s="4"/>
      <c r="Q76" s="14">
        <v>0.0306944444444444</v>
      </c>
      <c r="R76" s="16">
        <v>0.03837962962962963</v>
      </c>
      <c r="S76" s="4">
        <f>300-R76/Q76*100</f>
        <v>174.96229260935124</v>
      </c>
      <c r="T76" s="16">
        <v>0.0396180555555556</v>
      </c>
      <c r="U76" s="16"/>
      <c r="V76" s="4"/>
      <c r="W76" s="15"/>
      <c r="Y76" s="10"/>
      <c r="Z76" s="10"/>
      <c r="AA76" s="11"/>
    </row>
    <row r="77" spans="1:23" ht="12.75">
      <c r="A77" s="2">
        <v>5</v>
      </c>
      <c r="B77" s="6" t="s">
        <v>82</v>
      </c>
      <c r="C77" s="6" t="s">
        <v>83</v>
      </c>
      <c r="D77" s="6" t="s">
        <v>60</v>
      </c>
      <c r="E77" s="14"/>
      <c r="F77" s="14"/>
      <c r="G77" s="9"/>
      <c r="H77" s="9"/>
      <c r="I77" s="14"/>
      <c r="J77" s="14"/>
      <c r="K77" s="4"/>
      <c r="L77" s="4"/>
      <c r="M77" s="16"/>
      <c r="N77" s="14"/>
      <c r="O77" s="4"/>
      <c r="P77" s="4"/>
      <c r="Q77" s="14">
        <v>0.0306944444444444</v>
      </c>
      <c r="S77" s="4"/>
      <c r="T77" s="16">
        <v>0.0396180555555556</v>
      </c>
      <c r="U77" s="16">
        <v>0.049108796296296296</v>
      </c>
      <c r="V77" s="4">
        <f>300-U77/T77*100</f>
        <v>176.0444054922584</v>
      </c>
      <c r="W77" s="15"/>
    </row>
    <row r="78" spans="1:23" ht="12.75">
      <c r="A78" s="2">
        <v>7</v>
      </c>
      <c r="B78" s="6" t="s">
        <v>86</v>
      </c>
      <c r="C78" s="6" t="s">
        <v>87</v>
      </c>
      <c r="D78" s="6" t="s">
        <v>10</v>
      </c>
      <c r="E78" s="14"/>
      <c r="F78" s="14"/>
      <c r="G78" s="9"/>
      <c r="H78" s="9"/>
      <c r="I78" s="14"/>
      <c r="J78" s="14"/>
      <c r="K78" s="4"/>
      <c r="L78" s="4"/>
      <c r="M78" s="16"/>
      <c r="N78" s="14"/>
      <c r="O78" s="4"/>
      <c r="P78" s="4"/>
      <c r="Q78" s="14">
        <v>0.0306944444444444</v>
      </c>
      <c r="R78" s="16"/>
      <c r="S78" s="4"/>
      <c r="T78" s="16">
        <v>0.0396180555555556</v>
      </c>
      <c r="U78" s="16">
        <v>0.05335648148148148</v>
      </c>
      <c r="V78" s="4">
        <f>300-U78/T78*100</f>
        <v>165.3228162430618</v>
      </c>
      <c r="W78" s="15"/>
    </row>
    <row r="79" spans="1:23" ht="12.75">
      <c r="A79" s="2">
        <v>9</v>
      </c>
      <c r="B79" s="6" t="s">
        <v>84</v>
      </c>
      <c r="C79" s="6" t="s">
        <v>85</v>
      </c>
      <c r="D79" s="6" t="s">
        <v>10</v>
      </c>
      <c r="E79" s="14"/>
      <c r="F79" s="14"/>
      <c r="G79" s="9"/>
      <c r="H79" s="9"/>
      <c r="I79" s="14"/>
      <c r="J79" s="14"/>
      <c r="K79" s="4"/>
      <c r="L79" s="4"/>
      <c r="M79" s="16"/>
      <c r="N79" s="14"/>
      <c r="O79" s="4"/>
      <c r="P79" s="4"/>
      <c r="Q79" s="14">
        <v>0.0306944444444444</v>
      </c>
      <c r="R79" s="16">
        <v>0.07765046296296296</v>
      </c>
      <c r="S79" s="4">
        <f>300-R79/Q79*100</f>
        <v>47.02111613876281</v>
      </c>
      <c r="T79" s="16">
        <v>0.0396180555555556</v>
      </c>
      <c r="U79" s="16">
        <v>0.07274305555555556</v>
      </c>
      <c r="V79" s="4">
        <f>300-U79/T79*100</f>
        <v>116.38913234005278</v>
      </c>
      <c r="W79" s="15"/>
    </row>
    <row r="80" spans="3:23" ht="12.75">
      <c r="C80" s="8"/>
      <c r="D80" s="8"/>
      <c r="E80" s="19"/>
      <c r="F80" s="19"/>
      <c r="G80" s="11"/>
      <c r="H80" s="11"/>
      <c r="I80" s="19"/>
      <c r="J80" s="19"/>
      <c r="K80" s="11"/>
      <c r="L80" s="11"/>
      <c r="M80" s="21"/>
      <c r="N80" s="21"/>
      <c r="O80" s="11"/>
      <c r="P80" s="11"/>
      <c r="Q80" s="21"/>
      <c r="R80" s="21"/>
      <c r="S80" s="11"/>
      <c r="T80" s="21"/>
      <c r="U80" s="21"/>
      <c r="V80" s="11"/>
      <c r="W80" s="20"/>
    </row>
    <row r="81" ht="12.75">
      <c r="B81" t="s">
        <v>112</v>
      </c>
    </row>
    <row r="82" ht="12.75">
      <c r="B82" t="s">
        <v>113</v>
      </c>
    </row>
    <row r="83" ht="12.75">
      <c r="B83" t="s">
        <v>114</v>
      </c>
    </row>
    <row r="84" ht="12.75">
      <c r="B84" t="s">
        <v>115</v>
      </c>
    </row>
  </sheetData>
  <sheetProtection/>
  <mergeCells count="1">
    <mergeCell ref="A1:G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2013-04-15T19:01:04Z</cp:lastPrinted>
  <dcterms:created xsi:type="dcterms:W3CDTF">2010-04-19T17:52:15Z</dcterms:created>
  <dcterms:modified xsi:type="dcterms:W3CDTF">2013-05-31T05:23:24Z</dcterms:modified>
  <cp:category/>
  <cp:version/>
  <cp:contentType/>
  <cp:contentStatus/>
</cp:coreProperties>
</file>